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0" yWindow="360" windowWidth="18820" windowHeight="7060" tabRatio="801" activeTab="5"/>
  </bookViews>
  <sheets>
    <sheet name="C2 Schema" sheetId="8" r:id="rId1"/>
    <sheet name="PA" sheetId="2" r:id="rId2"/>
    <sheet name="Form PA" sheetId="26" r:id="rId3"/>
    <sheet name="PB" sheetId="4" r:id="rId4"/>
    <sheet name="Form PB" sheetId="27" r:id="rId5"/>
    <sheet name="Finale" sheetId="12" r:id="rId6"/>
    <sheet name="Comp" sheetId="13" r:id="rId7"/>
    <sheet name="P A Dlnm lst" sheetId="14" r:id="rId8"/>
    <sheet name="P B Dlnm lst" sheetId="19" r:id="rId9"/>
    <sheet name="Ronde 1" sheetId="15" r:id="rId10"/>
    <sheet name="Ronde 2" sheetId="16" r:id="rId11"/>
    <sheet name="Ronde 3" sheetId="17" r:id="rId12"/>
    <sheet name="Ronde 4" sheetId="18" r:id="rId13"/>
    <sheet name="Finaleronde" sheetId="25" r:id="rId14"/>
  </sheets>
  <externalReferences>
    <externalReference r:id="rId15"/>
    <externalReference r:id="rId16"/>
  </externalReferences>
  <calcPr calcId="145621"/>
</workbook>
</file>

<file path=xl/calcChain.xml><?xml version="1.0" encoding="utf-8"?>
<calcChain xmlns="http://schemas.openxmlformats.org/spreadsheetml/2006/main">
  <c r="B6" i="12" l="1"/>
  <c r="B14" i="13"/>
  <c r="B13" i="13"/>
  <c r="B12" i="13"/>
  <c r="B11" i="13"/>
  <c r="B10" i="13"/>
  <c r="A15" i="13"/>
  <c r="A14" i="13"/>
  <c r="A13" i="13"/>
  <c r="A12" i="13"/>
  <c r="A11" i="13"/>
  <c r="A10" i="13"/>
  <c r="H3" i="13"/>
  <c r="H2" i="13"/>
  <c r="J6" i="12" l="1"/>
  <c r="B16" i="12"/>
  <c r="J16" i="12"/>
  <c r="M48" i="27" l="1"/>
  <c r="L48" i="27"/>
  <c r="M47" i="27"/>
  <c r="L47" i="27"/>
  <c r="M46" i="27"/>
  <c r="L46" i="27"/>
  <c r="M45" i="27"/>
  <c r="L45" i="27"/>
  <c r="M44" i="27"/>
  <c r="L44" i="27"/>
  <c r="M43" i="27"/>
  <c r="L43" i="27"/>
  <c r="L74" i="27" s="1"/>
  <c r="M42" i="27"/>
  <c r="M73" i="27" s="1"/>
  <c r="L42" i="27"/>
  <c r="M41" i="27"/>
  <c r="M86" i="27" s="1"/>
  <c r="L41" i="27"/>
  <c r="L72" i="27" s="1"/>
  <c r="L40" i="27"/>
  <c r="B122" i="27" s="1"/>
  <c r="M30" i="27"/>
  <c r="M62" i="27" s="1"/>
  <c r="L30" i="27"/>
  <c r="B93" i="27" s="1"/>
  <c r="M29" i="27"/>
  <c r="L29" i="27"/>
  <c r="B92" i="27" s="1"/>
  <c r="M28" i="27"/>
  <c r="M60" i="27" s="1"/>
  <c r="L28" i="27"/>
  <c r="B91" i="27" s="1"/>
  <c r="M27" i="27"/>
  <c r="M59" i="27" s="1"/>
  <c r="L27" i="27"/>
  <c r="M26" i="27"/>
  <c r="M58" i="27" s="1"/>
  <c r="L26" i="27"/>
  <c r="B89" i="27" s="1"/>
  <c r="M25" i="27"/>
  <c r="C88" i="27" s="1"/>
  <c r="L25" i="27"/>
  <c r="B88" i="27" s="1"/>
  <c r="M24" i="27"/>
  <c r="M56" i="27" s="1"/>
  <c r="L24" i="27"/>
  <c r="B87" i="27" s="1"/>
  <c r="M23" i="27"/>
  <c r="M55" i="27" s="1"/>
  <c r="L23" i="27"/>
  <c r="B86" i="27" s="1"/>
  <c r="L22" i="27"/>
  <c r="M16" i="27"/>
  <c r="L16" i="27"/>
  <c r="B62" i="27" s="1"/>
  <c r="M15" i="27"/>
  <c r="C78" i="27" s="1"/>
  <c r="L15" i="27"/>
  <c r="M14" i="27"/>
  <c r="C60" i="27" s="1"/>
  <c r="L14" i="27"/>
  <c r="B60" i="27" s="1"/>
  <c r="M13" i="27"/>
  <c r="L13" i="27"/>
  <c r="M12" i="27"/>
  <c r="L12" i="27"/>
  <c r="B58" i="27" s="1"/>
  <c r="M11" i="27"/>
  <c r="L11" i="27"/>
  <c r="M10" i="27"/>
  <c r="L10" i="27"/>
  <c r="B56" i="27" s="1"/>
  <c r="M9" i="27"/>
  <c r="L9" i="27"/>
  <c r="L8" i="27"/>
  <c r="B114" i="27" s="1"/>
  <c r="C16" i="27"/>
  <c r="B16" i="27"/>
  <c r="C15" i="27"/>
  <c r="B15" i="27"/>
  <c r="C14" i="27"/>
  <c r="B14" i="27"/>
  <c r="B28" i="27" s="1"/>
  <c r="C13" i="27"/>
  <c r="B13" i="27"/>
  <c r="C12" i="27"/>
  <c r="C26" i="27" s="1"/>
  <c r="B12" i="27"/>
  <c r="C11" i="27"/>
  <c r="B11" i="27"/>
  <c r="C10" i="27"/>
  <c r="B10" i="27"/>
  <c r="C9" i="27"/>
  <c r="B9" i="27"/>
  <c r="B41" i="27" s="1"/>
  <c r="B8" i="27"/>
  <c r="L39" i="27"/>
  <c r="L21" i="27"/>
  <c r="L7" i="27"/>
  <c r="B7" i="27"/>
  <c r="B39" i="27" s="1"/>
  <c r="M49" i="26"/>
  <c r="M80" i="26" s="1"/>
  <c r="L49" i="26"/>
  <c r="M48" i="26"/>
  <c r="M93" i="26" s="1"/>
  <c r="L48" i="26"/>
  <c r="M47" i="26"/>
  <c r="M78" i="26" s="1"/>
  <c r="L47" i="26"/>
  <c r="M46" i="26"/>
  <c r="M91" i="26" s="1"/>
  <c r="L46" i="26"/>
  <c r="L77" i="26" s="1"/>
  <c r="M45" i="26"/>
  <c r="M76" i="26" s="1"/>
  <c r="L45" i="26"/>
  <c r="M44" i="26"/>
  <c r="M89" i="26" s="1"/>
  <c r="L44" i="26"/>
  <c r="M43" i="26"/>
  <c r="M74" i="26" s="1"/>
  <c r="L43" i="26"/>
  <c r="M31" i="26"/>
  <c r="M63" i="26" s="1"/>
  <c r="L31" i="26"/>
  <c r="M30" i="26"/>
  <c r="C93" i="26" s="1"/>
  <c r="L30" i="26"/>
  <c r="M29" i="26"/>
  <c r="M61" i="26" s="1"/>
  <c r="L29" i="26"/>
  <c r="L61" i="26" s="1"/>
  <c r="M28" i="26"/>
  <c r="C91" i="26" s="1"/>
  <c r="L28" i="26"/>
  <c r="M27" i="26"/>
  <c r="C90" i="26" s="1"/>
  <c r="L27" i="26"/>
  <c r="B90" i="26" s="1"/>
  <c r="M26" i="26"/>
  <c r="C89" i="26" s="1"/>
  <c r="L26" i="26"/>
  <c r="B89" i="26" s="1"/>
  <c r="M25" i="26"/>
  <c r="M57" i="26" s="1"/>
  <c r="L25" i="26"/>
  <c r="M17" i="26"/>
  <c r="L17" i="26"/>
  <c r="B63" i="26" s="1"/>
  <c r="M16" i="26"/>
  <c r="L16" i="26"/>
  <c r="B62" i="26" s="1"/>
  <c r="M15" i="26"/>
  <c r="C61" i="26" s="1"/>
  <c r="L15" i="26"/>
  <c r="M14" i="26"/>
  <c r="C77" i="26" s="1"/>
  <c r="L14" i="26"/>
  <c r="B60" i="26" s="1"/>
  <c r="M13" i="26"/>
  <c r="C59" i="26" s="1"/>
  <c r="L13" i="26"/>
  <c r="B59" i="26" s="1"/>
  <c r="M12" i="26"/>
  <c r="C75" i="26" s="1"/>
  <c r="L12" i="26"/>
  <c r="B58" i="26" s="1"/>
  <c r="M11" i="26"/>
  <c r="L11" i="26"/>
  <c r="B57" i="26" s="1"/>
  <c r="M42" i="26"/>
  <c r="M87" i="26" s="1"/>
  <c r="L42" i="26"/>
  <c r="L41" i="26"/>
  <c r="B122" i="26" s="1"/>
  <c r="L24" i="26"/>
  <c r="M24" i="26"/>
  <c r="C87" i="26" s="1"/>
  <c r="L23" i="26"/>
  <c r="B86" i="26" s="1"/>
  <c r="M10" i="26"/>
  <c r="C73" i="26" s="1"/>
  <c r="L10" i="26"/>
  <c r="B56" i="26" s="1"/>
  <c r="L9" i="26"/>
  <c r="B114" i="26" s="1"/>
  <c r="C17" i="26"/>
  <c r="C49" i="26" s="1"/>
  <c r="B17" i="26"/>
  <c r="B31" i="26" s="1"/>
  <c r="C16" i="26"/>
  <c r="C30" i="26" s="1"/>
  <c r="B16" i="26"/>
  <c r="B30" i="26" s="1"/>
  <c r="C15" i="26"/>
  <c r="C47" i="26" s="1"/>
  <c r="B15" i="26"/>
  <c r="B47" i="26" s="1"/>
  <c r="C14" i="26"/>
  <c r="C28" i="26" s="1"/>
  <c r="B14" i="26"/>
  <c r="B28" i="26" s="1"/>
  <c r="C13" i="26"/>
  <c r="C45" i="26" s="1"/>
  <c r="B13" i="26"/>
  <c r="B27" i="26" s="1"/>
  <c r="C12" i="26"/>
  <c r="C26" i="26" s="1"/>
  <c r="B12" i="26"/>
  <c r="B26" i="26" s="1"/>
  <c r="C11" i="26"/>
  <c r="C43" i="26" s="1"/>
  <c r="B11" i="26"/>
  <c r="B43" i="26" s="1"/>
  <c r="C10" i="26"/>
  <c r="B10" i="26"/>
  <c r="B42" i="26" s="1"/>
  <c r="B9" i="26"/>
  <c r="L40" i="26"/>
  <c r="B121" i="26" s="1"/>
  <c r="L8" i="26"/>
  <c r="B8" i="26"/>
  <c r="A1" i="27"/>
  <c r="A1" i="26"/>
  <c r="L95" i="27"/>
  <c r="S94" i="27"/>
  <c r="S96" i="27" s="1"/>
  <c r="O94" i="27"/>
  <c r="N94" i="27"/>
  <c r="M95" i="27" s="1"/>
  <c r="I94" i="27"/>
  <c r="I96" i="27" s="1"/>
  <c r="E94" i="27"/>
  <c r="C95" i="27" s="1"/>
  <c r="D94" i="27"/>
  <c r="R93" i="27"/>
  <c r="Q93" i="27"/>
  <c r="H93" i="27"/>
  <c r="G93" i="27"/>
  <c r="R92" i="27"/>
  <c r="Q92" i="27"/>
  <c r="H92" i="27"/>
  <c r="G92" i="27"/>
  <c r="R91" i="27"/>
  <c r="Q91" i="27"/>
  <c r="H91" i="27"/>
  <c r="G91" i="27"/>
  <c r="R90" i="27"/>
  <c r="Q90" i="27"/>
  <c r="H90" i="27"/>
  <c r="G90" i="27"/>
  <c r="R89" i="27"/>
  <c r="Q89" i="27"/>
  <c r="H89" i="27"/>
  <c r="G89" i="27"/>
  <c r="R88" i="27"/>
  <c r="Q88" i="27"/>
  <c r="H88" i="27"/>
  <c r="G88" i="27"/>
  <c r="R87" i="27"/>
  <c r="Q87" i="27"/>
  <c r="H87" i="27"/>
  <c r="G87" i="27"/>
  <c r="R86" i="27"/>
  <c r="Q86" i="27"/>
  <c r="H86" i="27"/>
  <c r="G86" i="27"/>
  <c r="L81" i="27"/>
  <c r="B81" i="27"/>
  <c r="S80" i="27"/>
  <c r="S82" i="27" s="1"/>
  <c r="Q80" i="27"/>
  <c r="O80" i="27"/>
  <c r="M81" i="27" s="1"/>
  <c r="N80" i="27"/>
  <c r="I80" i="27"/>
  <c r="I82" i="27" s="1"/>
  <c r="E80" i="27"/>
  <c r="D80" i="27"/>
  <c r="C81" i="27" s="1"/>
  <c r="R79" i="27"/>
  <c r="Q79" i="27"/>
  <c r="L79" i="27"/>
  <c r="H79" i="27"/>
  <c r="G79" i="27"/>
  <c r="R78" i="27"/>
  <c r="Q78" i="27"/>
  <c r="L78" i="27"/>
  <c r="H78" i="27"/>
  <c r="G78" i="27"/>
  <c r="R77" i="27"/>
  <c r="Q77" i="27"/>
  <c r="L77" i="27"/>
  <c r="H77" i="27"/>
  <c r="G77" i="27"/>
  <c r="R76" i="27"/>
  <c r="Q76" i="27"/>
  <c r="L76" i="27"/>
  <c r="H76" i="27"/>
  <c r="G76" i="27"/>
  <c r="R75" i="27"/>
  <c r="Q75" i="27"/>
  <c r="L75" i="27"/>
  <c r="H75" i="27"/>
  <c r="G75" i="27"/>
  <c r="R74" i="27"/>
  <c r="Q74" i="27"/>
  <c r="H74" i="27"/>
  <c r="G74" i="27"/>
  <c r="R73" i="27"/>
  <c r="Q73" i="27"/>
  <c r="L73" i="27"/>
  <c r="H73" i="27"/>
  <c r="G73" i="27"/>
  <c r="R72" i="27"/>
  <c r="Q72" i="27"/>
  <c r="H72" i="27"/>
  <c r="G72" i="27"/>
  <c r="L70" i="27"/>
  <c r="I65" i="27"/>
  <c r="L64" i="27"/>
  <c r="B64" i="27"/>
  <c r="S63" i="27"/>
  <c r="S65" i="27" s="1"/>
  <c r="Q63" i="27"/>
  <c r="O63" i="27"/>
  <c r="M64" i="27" s="1"/>
  <c r="N63" i="27"/>
  <c r="I63" i="27"/>
  <c r="E63" i="27"/>
  <c r="C64" i="27" s="1"/>
  <c r="D63" i="27"/>
  <c r="R62" i="27"/>
  <c r="Q62" i="27"/>
  <c r="H62" i="27"/>
  <c r="G62" i="27"/>
  <c r="R61" i="27"/>
  <c r="Q61" i="27"/>
  <c r="M61" i="27"/>
  <c r="H61" i="27"/>
  <c r="G61" i="27"/>
  <c r="R60" i="27"/>
  <c r="Q60" i="27"/>
  <c r="H60" i="27"/>
  <c r="G60" i="27"/>
  <c r="R59" i="27"/>
  <c r="Q59" i="27"/>
  <c r="H59" i="27"/>
  <c r="G59" i="27"/>
  <c r="R58" i="27"/>
  <c r="Q58" i="27"/>
  <c r="H58" i="27"/>
  <c r="G58" i="27"/>
  <c r="R57" i="27"/>
  <c r="Q57" i="27"/>
  <c r="M57" i="27"/>
  <c r="H57" i="27"/>
  <c r="G57" i="27"/>
  <c r="R56" i="27"/>
  <c r="Q56" i="27"/>
  <c r="H56" i="27"/>
  <c r="G56" i="27"/>
  <c r="R55" i="27"/>
  <c r="Q55" i="27"/>
  <c r="H55" i="27"/>
  <c r="G55" i="27"/>
  <c r="L54" i="27"/>
  <c r="L50" i="27"/>
  <c r="B50" i="27"/>
  <c r="S49" i="27"/>
  <c r="S51" i="27" s="1"/>
  <c r="F122" i="27" s="1"/>
  <c r="O49" i="27"/>
  <c r="H122" i="27" s="1"/>
  <c r="L122" i="27" s="1"/>
  <c r="N49" i="27"/>
  <c r="G122" i="27" s="1"/>
  <c r="I49" i="27"/>
  <c r="I51" i="27" s="1"/>
  <c r="E49" i="27"/>
  <c r="C50" i="27" s="1"/>
  <c r="D49" i="27"/>
  <c r="R48" i="27"/>
  <c r="Q48" i="27"/>
  <c r="M79" i="27"/>
  <c r="L93" i="27"/>
  <c r="K48" i="27"/>
  <c r="K93" i="27" s="1"/>
  <c r="H48" i="27"/>
  <c r="G48" i="27"/>
  <c r="B48" i="27"/>
  <c r="R47" i="27"/>
  <c r="Q47" i="27"/>
  <c r="M92" i="27"/>
  <c r="L92" i="27"/>
  <c r="K47" i="27"/>
  <c r="K78" i="27" s="1"/>
  <c r="H47" i="27"/>
  <c r="G47" i="27"/>
  <c r="B47" i="27"/>
  <c r="R46" i="27"/>
  <c r="Q46" i="27"/>
  <c r="M77" i="27"/>
  <c r="L91" i="27"/>
  <c r="K46" i="27"/>
  <c r="K91" i="27" s="1"/>
  <c r="H46" i="27"/>
  <c r="G46" i="27"/>
  <c r="R45" i="27"/>
  <c r="Q45" i="27"/>
  <c r="M90" i="27"/>
  <c r="L90" i="27"/>
  <c r="K45" i="27"/>
  <c r="K76" i="27" s="1"/>
  <c r="H45" i="27"/>
  <c r="G45" i="27"/>
  <c r="B45" i="27"/>
  <c r="R44" i="27"/>
  <c r="Q44" i="27"/>
  <c r="M75" i="27"/>
  <c r="L89" i="27"/>
  <c r="K44" i="27"/>
  <c r="K89" i="27" s="1"/>
  <c r="H44" i="27"/>
  <c r="G44" i="27"/>
  <c r="B44" i="27"/>
  <c r="R43" i="27"/>
  <c r="Q43" i="27"/>
  <c r="M88" i="27"/>
  <c r="K43" i="27"/>
  <c r="K74" i="27" s="1"/>
  <c r="H43" i="27"/>
  <c r="G43" i="27"/>
  <c r="B43" i="27"/>
  <c r="R42" i="27"/>
  <c r="Q42" i="27"/>
  <c r="L87" i="27"/>
  <c r="K42" i="27"/>
  <c r="K87" i="27" s="1"/>
  <c r="H42" i="27"/>
  <c r="G42" i="27"/>
  <c r="B42" i="27"/>
  <c r="R41" i="27"/>
  <c r="Q41" i="27"/>
  <c r="K41" i="27"/>
  <c r="K72" i="27" s="1"/>
  <c r="H41" i="27"/>
  <c r="G41" i="27"/>
  <c r="S39" i="27"/>
  <c r="S70" i="27" s="1"/>
  <c r="B121" i="27"/>
  <c r="L32" i="27"/>
  <c r="B32" i="27"/>
  <c r="B95" i="27" s="1"/>
  <c r="S31" i="27"/>
  <c r="S33" i="27" s="1"/>
  <c r="Q31" i="27"/>
  <c r="O31" i="27"/>
  <c r="H118" i="27" s="1"/>
  <c r="N31" i="27"/>
  <c r="G118" i="27" s="1"/>
  <c r="I31" i="27"/>
  <c r="I33" i="27" s="1"/>
  <c r="E31" i="27"/>
  <c r="D31" i="27"/>
  <c r="C32" i="27" s="1"/>
  <c r="R30" i="27"/>
  <c r="Q30" i="27"/>
  <c r="C93" i="27"/>
  <c r="K30" i="27"/>
  <c r="A93" i="27" s="1"/>
  <c r="H30" i="27"/>
  <c r="G30" i="27"/>
  <c r="R29" i="27"/>
  <c r="Q29" i="27"/>
  <c r="C92" i="27"/>
  <c r="K29" i="27"/>
  <c r="A92" i="27" s="1"/>
  <c r="H29" i="27"/>
  <c r="G29" i="27"/>
  <c r="R28" i="27"/>
  <c r="Q28" i="27"/>
  <c r="K28" i="27"/>
  <c r="A91" i="27" s="1"/>
  <c r="H28" i="27"/>
  <c r="G28" i="27"/>
  <c r="R27" i="27"/>
  <c r="Q27" i="27"/>
  <c r="C90" i="27"/>
  <c r="B90" i="27"/>
  <c r="K27" i="27"/>
  <c r="A90" i="27" s="1"/>
  <c r="H27" i="27"/>
  <c r="G27" i="27"/>
  <c r="R26" i="27"/>
  <c r="Q26" i="27"/>
  <c r="C89" i="27"/>
  <c r="K26" i="27"/>
  <c r="A89" i="27" s="1"/>
  <c r="H26" i="27"/>
  <c r="G26" i="27"/>
  <c r="R25" i="27"/>
  <c r="Q25" i="27"/>
  <c r="K25" i="27"/>
  <c r="A88" i="27" s="1"/>
  <c r="H25" i="27"/>
  <c r="G25" i="27"/>
  <c r="R24" i="27"/>
  <c r="Q24" i="27"/>
  <c r="K24" i="27"/>
  <c r="A87" i="27" s="1"/>
  <c r="H24" i="27"/>
  <c r="G24" i="27"/>
  <c r="R23" i="27"/>
  <c r="Q23" i="27"/>
  <c r="C86" i="27"/>
  <c r="K23" i="27"/>
  <c r="A86" i="27" s="1"/>
  <c r="H23" i="27"/>
  <c r="G23" i="27"/>
  <c r="B85" i="27"/>
  <c r="S21" i="27"/>
  <c r="I84" i="27" s="1"/>
  <c r="B84" i="27"/>
  <c r="L18" i="27"/>
  <c r="S17" i="27"/>
  <c r="S19" i="27" s="1"/>
  <c r="F114" i="27" s="1"/>
  <c r="Q17" i="27"/>
  <c r="O17" i="27"/>
  <c r="H114" i="27" s="1"/>
  <c r="L114" i="27" s="1"/>
  <c r="N17" i="27"/>
  <c r="G114" i="27" s="1"/>
  <c r="I17" i="27"/>
  <c r="I19" i="27" s="1"/>
  <c r="F110" i="27" s="1"/>
  <c r="E17" i="27"/>
  <c r="C18" i="27" s="1"/>
  <c r="D17" i="27"/>
  <c r="G110" i="27" s="1"/>
  <c r="R16" i="27"/>
  <c r="Q16" i="27"/>
  <c r="C62" i="27"/>
  <c r="K16" i="27"/>
  <c r="A79" i="27" s="1"/>
  <c r="H16" i="27"/>
  <c r="G16" i="27"/>
  <c r="C30" i="27"/>
  <c r="B30" i="27"/>
  <c r="A16" i="27"/>
  <c r="A30" i="27" s="1"/>
  <c r="R15" i="27"/>
  <c r="Q15" i="27"/>
  <c r="B61" i="27"/>
  <c r="K15" i="27"/>
  <c r="A61" i="27" s="1"/>
  <c r="H15" i="27"/>
  <c r="G15" i="27"/>
  <c r="C29" i="27"/>
  <c r="B29" i="27"/>
  <c r="A15" i="27"/>
  <c r="A29" i="27" s="1"/>
  <c r="R14" i="27"/>
  <c r="Q14" i="27"/>
  <c r="K14" i="27"/>
  <c r="A77" i="27" s="1"/>
  <c r="H14" i="27"/>
  <c r="G14" i="27"/>
  <c r="C28" i="27"/>
  <c r="A14" i="27"/>
  <c r="A28" i="27" s="1"/>
  <c r="R13" i="27"/>
  <c r="Q13" i="27"/>
  <c r="C76" i="27"/>
  <c r="B59" i="27"/>
  <c r="K13" i="27"/>
  <c r="A59" i="27" s="1"/>
  <c r="H13" i="27"/>
  <c r="G13" i="27"/>
  <c r="C45" i="27"/>
  <c r="B27" i="27"/>
  <c r="A13" i="27"/>
  <c r="A27" i="27" s="1"/>
  <c r="R12" i="27"/>
  <c r="Q12" i="27"/>
  <c r="C58" i="27"/>
  <c r="K12" i="27"/>
  <c r="A75" i="27" s="1"/>
  <c r="H12" i="27"/>
  <c r="G12" i="27"/>
  <c r="B26" i="27"/>
  <c r="A12" i="27"/>
  <c r="A26" i="27" s="1"/>
  <c r="R11" i="27"/>
  <c r="Q11" i="27"/>
  <c r="C74" i="27"/>
  <c r="B57" i="27"/>
  <c r="K11" i="27"/>
  <c r="A57" i="27" s="1"/>
  <c r="H11" i="27"/>
  <c r="G11" i="27"/>
  <c r="C25" i="27"/>
  <c r="B25" i="27"/>
  <c r="A11" i="27"/>
  <c r="A25" i="27" s="1"/>
  <c r="R10" i="27"/>
  <c r="Q10" i="27"/>
  <c r="C56" i="27"/>
  <c r="K10" i="27"/>
  <c r="A73" i="27" s="1"/>
  <c r="H10" i="27"/>
  <c r="G10" i="27"/>
  <c r="C24" i="27"/>
  <c r="B24" i="27"/>
  <c r="A10" i="27"/>
  <c r="A42" i="27" s="1"/>
  <c r="R9" i="27"/>
  <c r="Q9" i="27"/>
  <c r="C72" i="27"/>
  <c r="B55" i="27"/>
  <c r="K9" i="27"/>
  <c r="A55" i="27" s="1"/>
  <c r="H9" i="27"/>
  <c r="G9" i="27"/>
  <c r="C23" i="27"/>
  <c r="B23" i="27"/>
  <c r="A9" i="27"/>
  <c r="A23" i="27" s="1"/>
  <c r="B22" i="27"/>
  <c r="S7" i="27"/>
  <c r="I53" i="27" s="1"/>
  <c r="B70" i="27"/>
  <c r="I7" i="27"/>
  <c r="I21" i="27" s="1"/>
  <c r="S97" i="26"/>
  <c r="L96" i="26"/>
  <c r="C96" i="26"/>
  <c r="S95" i="26"/>
  <c r="O95" i="26"/>
  <c r="M96" i="26" s="1"/>
  <c r="N95" i="26"/>
  <c r="I95" i="26"/>
  <c r="I97" i="26" s="1"/>
  <c r="E95" i="26"/>
  <c r="D95" i="26"/>
  <c r="R94" i="26"/>
  <c r="Q94" i="26"/>
  <c r="H94" i="26"/>
  <c r="G94" i="26"/>
  <c r="R93" i="26"/>
  <c r="Q93" i="26"/>
  <c r="H93" i="26"/>
  <c r="G93" i="26"/>
  <c r="R92" i="26"/>
  <c r="Q92" i="26"/>
  <c r="H92" i="26"/>
  <c r="G92" i="26"/>
  <c r="R91" i="26"/>
  <c r="Q91" i="26"/>
  <c r="H91" i="26"/>
  <c r="G91" i="26"/>
  <c r="R90" i="26"/>
  <c r="Q90" i="26"/>
  <c r="H90" i="26"/>
  <c r="G90" i="26"/>
  <c r="R89" i="26"/>
  <c r="Q89" i="26"/>
  <c r="H89" i="26"/>
  <c r="G89" i="26"/>
  <c r="R88" i="26"/>
  <c r="Q88" i="26"/>
  <c r="H88" i="26"/>
  <c r="G88" i="26"/>
  <c r="R87" i="26"/>
  <c r="Q87" i="26"/>
  <c r="H87" i="26"/>
  <c r="G87" i="26"/>
  <c r="M82" i="26"/>
  <c r="L82" i="26"/>
  <c r="B82" i="26"/>
  <c r="S81" i="26"/>
  <c r="S83" i="26" s="1"/>
  <c r="Q81" i="26"/>
  <c r="O81" i="26"/>
  <c r="N81" i="26"/>
  <c r="I81" i="26"/>
  <c r="I83" i="26" s="1"/>
  <c r="E81" i="26"/>
  <c r="C82" i="26" s="1"/>
  <c r="D81" i="26"/>
  <c r="R80" i="26"/>
  <c r="Q80" i="26"/>
  <c r="H80" i="26"/>
  <c r="G80" i="26"/>
  <c r="R79" i="26"/>
  <c r="Q79" i="26"/>
  <c r="H79" i="26"/>
  <c r="G79" i="26"/>
  <c r="R78" i="26"/>
  <c r="Q78" i="26"/>
  <c r="H78" i="26"/>
  <c r="G78" i="26"/>
  <c r="R77" i="26"/>
  <c r="Q77" i="26"/>
  <c r="H77" i="26"/>
  <c r="G77" i="26"/>
  <c r="R76" i="26"/>
  <c r="Q76" i="26"/>
  <c r="H76" i="26"/>
  <c r="G76" i="26"/>
  <c r="R75" i="26"/>
  <c r="Q75" i="26"/>
  <c r="H75" i="26"/>
  <c r="G75" i="26"/>
  <c r="R74" i="26"/>
  <c r="Q74" i="26"/>
  <c r="H74" i="26"/>
  <c r="G74" i="26"/>
  <c r="R73" i="26"/>
  <c r="Q73" i="26"/>
  <c r="H73" i="26"/>
  <c r="G73" i="26"/>
  <c r="S66" i="26"/>
  <c r="L65" i="26"/>
  <c r="B65" i="26"/>
  <c r="S64" i="26"/>
  <c r="Q64" i="26"/>
  <c r="O64" i="26"/>
  <c r="M65" i="26" s="1"/>
  <c r="N64" i="26"/>
  <c r="I64" i="26"/>
  <c r="I66" i="26" s="1"/>
  <c r="E64" i="26"/>
  <c r="D64" i="26"/>
  <c r="C65" i="26" s="1"/>
  <c r="R63" i="26"/>
  <c r="Q63" i="26"/>
  <c r="L63" i="26"/>
  <c r="H63" i="26"/>
  <c r="G63" i="26"/>
  <c r="R62" i="26"/>
  <c r="Q62" i="26"/>
  <c r="H62" i="26"/>
  <c r="G62" i="26"/>
  <c r="R61" i="26"/>
  <c r="Q61" i="26"/>
  <c r="H61" i="26"/>
  <c r="G61" i="26"/>
  <c r="R60" i="26"/>
  <c r="Q60" i="26"/>
  <c r="H60" i="26"/>
  <c r="G60" i="26"/>
  <c r="R59" i="26"/>
  <c r="Q59" i="26"/>
  <c r="M59" i="26"/>
  <c r="L59" i="26"/>
  <c r="H59" i="26"/>
  <c r="G59" i="26"/>
  <c r="R58" i="26"/>
  <c r="Q58" i="26"/>
  <c r="H58" i="26"/>
  <c r="G58" i="26"/>
  <c r="R57" i="26"/>
  <c r="Q57" i="26"/>
  <c r="L57" i="26"/>
  <c r="H57" i="26"/>
  <c r="G57" i="26"/>
  <c r="R56" i="26"/>
  <c r="Q56" i="26"/>
  <c r="H56" i="26"/>
  <c r="G56" i="26"/>
  <c r="S52" i="26"/>
  <c r="F122" i="26" s="1"/>
  <c r="L51" i="26"/>
  <c r="C51" i="26"/>
  <c r="B51" i="26"/>
  <c r="S50" i="26"/>
  <c r="O50" i="26"/>
  <c r="H122" i="26" s="1"/>
  <c r="N50" i="26"/>
  <c r="G122" i="26" s="1"/>
  <c r="I50" i="26"/>
  <c r="I52" i="26" s="1"/>
  <c r="E50" i="26"/>
  <c r="D50" i="26"/>
  <c r="R49" i="26"/>
  <c r="Q49" i="26"/>
  <c r="L80" i="26"/>
  <c r="K49" i="26"/>
  <c r="K94" i="26" s="1"/>
  <c r="H49" i="26"/>
  <c r="G49" i="26"/>
  <c r="B49" i="26"/>
  <c r="R48" i="26"/>
  <c r="Q48" i="26"/>
  <c r="L79" i="26"/>
  <c r="K48" i="26"/>
  <c r="K93" i="26" s="1"/>
  <c r="H48" i="26"/>
  <c r="G48" i="26"/>
  <c r="C48" i="26"/>
  <c r="R47" i="26"/>
  <c r="Q47" i="26"/>
  <c r="L78" i="26"/>
  <c r="K47" i="26"/>
  <c r="K92" i="26" s="1"/>
  <c r="H47" i="26"/>
  <c r="G47" i="26"/>
  <c r="R46" i="26"/>
  <c r="Q46" i="26"/>
  <c r="K46" i="26"/>
  <c r="K91" i="26" s="1"/>
  <c r="H46" i="26"/>
  <c r="G46" i="26"/>
  <c r="C46" i="26"/>
  <c r="R45" i="26"/>
  <c r="Q45" i="26"/>
  <c r="M90" i="26"/>
  <c r="L76" i="26"/>
  <c r="K45" i="26"/>
  <c r="K90" i="26" s="1"/>
  <c r="H45" i="26"/>
  <c r="G45" i="26"/>
  <c r="B45" i="26"/>
  <c r="R44" i="26"/>
  <c r="Q44" i="26"/>
  <c r="L75" i="26"/>
  <c r="K44" i="26"/>
  <c r="K89" i="26" s="1"/>
  <c r="H44" i="26"/>
  <c r="G44" i="26"/>
  <c r="C44" i="26"/>
  <c r="R43" i="26"/>
  <c r="Q43" i="26"/>
  <c r="L74" i="26"/>
  <c r="K43" i="26"/>
  <c r="K88" i="26" s="1"/>
  <c r="H43" i="26"/>
  <c r="G43" i="26"/>
  <c r="R42" i="26"/>
  <c r="Q42" i="26"/>
  <c r="L73" i="26"/>
  <c r="K42" i="26"/>
  <c r="K87" i="26" s="1"/>
  <c r="H42" i="26"/>
  <c r="G42" i="26"/>
  <c r="C42" i="26"/>
  <c r="S40" i="26"/>
  <c r="S85" i="26" s="1"/>
  <c r="U37" i="26"/>
  <c r="M33" i="26"/>
  <c r="L33" i="26"/>
  <c r="B33" i="26"/>
  <c r="B96" i="26" s="1"/>
  <c r="S32" i="26"/>
  <c r="S34" i="26" s="1"/>
  <c r="F118" i="26" s="1"/>
  <c r="Q32" i="26"/>
  <c r="O32" i="26"/>
  <c r="H118" i="26" s="1"/>
  <c r="L118" i="26" s="1"/>
  <c r="N32" i="26"/>
  <c r="G118" i="26" s="1"/>
  <c r="I32" i="26"/>
  <c r="I34" i="26" s="1"/>
  <c r="E32" i="26"/>
  <c r="C33" i="26" s="1"/>
  <c r="D32" i="26"/>
  <c r="R31" i="26"/>
  <c r="Q31" i="26"/>
  <c r="B94" i="26"/>
  <c r="K31" i="26"/>
  <c r="A94" i="26" s="1"/>
  <c r="H31" i="26"/>
  <c r="G31" i="26"/>
  <c r="R30" i="26"/>
  <c r="Q30" i="26"/>
  <c r="B93" i="26"/>
  <c r="K30" i="26"/>
  <c r="A93" i="26" s="1"/>
  <c r="H30" i="26"/>
  <c r="G30" i="26"/>
  <c r="R29" i="26"/>
  <c r="Q29" i="26"/>
  <c r="K29" i="26"/>
  <c r="A92" i="26" s="1"/>
  <c r="H29" i="26"/>
  <c r="G29" i="26"/>
  <c r="R28" i="26"/>
  <c r="Q28" i="26"/>
  <c r="B91" i="26"/>
  <c r="K28" i="26"/>
  <c r="A91" i="26" s="1"/>
  <c r="H28" i="26"/>
  <c r="G28" i="26"/>
  <c r="R27" i="26"/>
  <c r="Q27" i="26"/>
  <c r="K27" i="26"/>
  <c r="A90" i="26" s="1"/>
  <c r="H27" i="26"/>
  <c r="G27" i="26"/>
  <c r="R26" i="26"/>
  <c r="Q26" i="26"/>
  <c r="K26" i="26"/>
  <c r="A89" i="26" s="1"/>
  <c r="H26" i="26"/>
  <c r="G26" i="26"/>
  <c r="R25" i="26"/>
  <c r="Q25" i="26"/>
  <c r="B88" i="26"/>
  <c r="K25" i="26"/>
  <c r="A88" i="26" s="1"/>
  <c r="H25" i="26"/>
  <c r="G25" i="26"/>
  <c r="R24" i="26"/>
  <c r="Q24" i="26"/>
  <c r="B87" i="26"/>
  <c r="K24" i="26"/>
  <c r="A87" i="26" s="1"/>
  <c r="H24" i="26"/>
  <c r="G24" i="26"/>
  <c r="C24" i="26"/>
  <c r="B23" i="26"/>
  <c r="S22" i="26"/>
  <c r="I85" i="26" s="1"/>
  <c r="L22" i="26"/>
  <c r="B85" i="26" s="1"/>
  <c r="S20" i="26"/>
  <c r="F114" i="26" s="1"/>
  <c r="L19" i="26"/>
  <c r="S18" i="26"/>
  <c r="Q18" i="26"/>
  <c r="O18" i="26"/>
  <c r="H114" i="26" s="1"/>
  <c r="L114" i="26" s="1"/>
  <c r="N18" i="26"/>
  <c r="G114" i="26" s="1"/>
  <c r="I18" i="26"/>
  <c r="I20" i="26" s="1"/>
  <c r="E18" i="26"/>
  <c r="C19" i="26" s="1"/>
  <c r="D18" i="26"/>
  <c r="G110" i="26" s="1"/>
  <c r="R17" i="26"/>
  <c r="Q17" i="26"/>
  <c r="C63" i="26"/>
  <c r="K17" i="26"/>
  <c r="A80" i="26" s="1"/>
  <c r="H17" i="26"/>
  <c r="G17" i="26"/>
  <c r="A17" i="26"/>
  <c r="A31" i="26" s="1"/>
  <c r="R16" i="26"/>
  <c r="Q16" i="26"/>
  <c r="C79" i="26"/>
  <c r="K16" i="26"/>
  <c r="A62" i="26" s="1"/>
  <c r="H16" i="26"/>
  <c r="G16" i="26"/>
  <c r="A16" i="26"/>
  <c r="A48" i="26" s="1"/>
  <c r="R15" i="26"/>
  <c r="Q15" i="26"/>
  <c r="B61" i="26"/>
  <c r="K15" i="26"/>
  <c r="A78" i="26" s="1"/>
  <c r="H15" i="26"/>
  <c r="G15" i="26"/>
  <c r="A15" i="26"/>
  <c r="A47" i="26" s="1"/>
  <c r="R14" i="26"/>
  <c r="Q14" i="26"/>
  <c r="K14" i="26"/>
  <c r="A60" i="26" s="1"/>
  <c r="H14" i="26"/>
  <c r="G14" i="26"/>
  <c r="B46" i="26"/>
  <c r="A14" i="26"/>
  <c r="A46" i="26" s="1"/>
  <c r="R13" i="26"/>
  <c r="Q13" i="26"/>
  <c r="K13" i="26"/>
  <c r="A76" i="26" s="1"/>
  <c r="H13" i="26"/>
  <c r="G13" i="26"/>
  <c r="A13" i="26"/>
  <c r="A45" i="26" s="1"/>
  <c r="R12" i="26"/>
  <c r="Q12" i="26"/>
  <c r="K12" i="26"/>
  <c r="A58" i="26" s="1"/>
  <c r="H12" i="26"/>
  <c r="G12" i="26"/>
  <c r="A12" i="26"/>
  <c r="A44" i="26" s="1"/>
  <c r="R11" i="26"/>
  <c r="Q11" i="26"/>
  <c r="C57" i="26"/>
  <c r="K11" i="26"/>
  <c r="A74" i="26" s="1"/>
  <c r="H11" i="26"/>
  <c r="G11" i="26"/>
  <c r="A11" i="26"/>
  <c r="A43" i="26" s="1"/>
  <c r="R10" i="26"/>
  <c r="Q10" i="26"/>
  <c r="K10" i="26"/>
  <c r="A56" i="26" s="1"/>
  <c r="H10" i="26"/>
  <c r="G10" i="26"/>
  <c r="A10" i="26"/>
  <c r="A42" i="26" s="1"/>
  <c r="R9" i="26"/>
  <c r="B41" i="26"/>
  <c r="S8" i="26"/>
  <c r="I54" i="26" s="1"/>
  <c r="B71" i="26"/>
  <c r="I8" i="26"/>
  <c r="I40" i="26" s="1"/>
  <c r="B40" i="26"/>
  <c r="L88" i="27" l="1"/>
  <c r="B92" i="26"/>
  <c r="B46" i="27"/>
  <c r="S54" i="26"/>
  <c r="A29" i="26"/>
  <c r="K59" i="27"/>
  <c r="K60" i="26"/>
  <c r="K75" i="26"/>
  <c r="A49" i="26"/>
  <c r="K58" i="26"/>
  <c r="K77" i="26"/>
  <c r="S53" i="27"/>
  <c r="K55" i="27"/>
  <c r="K58" i="27"/>
  <c r="K61" i="27"/>
  <c r="I22" i="26"/>
  <c r="A25" i="26"/>
  <c r="S71" i="26"/>
  <c r="A27" i="26"/>
  <c r="K62" i="26"/>
  <c r="K79" i="26"/>
  <c r="K56" i="27"/>
  <c r="L54" i="26"/>
  <c r="K56" i="26"/>
  <c r="K73" i="26"/>
  <c r="I39" i="27"/>
  <c r="K57" i="27"/>
  <c r="K62" i="27"/>
  <c r="K60" i="27"/>
  <c r="C94" i="26"/>
  <c r="M94" i="26"/>
  <c r="B44" i="26"/>
  <c r="C31" i="26"/>
  <c r="C29" i="26"/>
  <c r="C27" i="26"/>
  <c r="C25" i="26"/>
  <c r="B29" i="26"/>
  <c r="B25" i="26"/>
  <c r="B48" i="26"/>
  <c r="L86" i="27"/>
  <c r="C87" i="27"/>
  <c r="C91" i="27"/>
  <c r="M88" i="26"/>
  <c r="M92" i="26"/>
  <c r="C88" i="26"/>
  <c r="C92" i="26"/>
  <c r="F118" i="27"/>
  <c r="L118" i="27"/>
  <c r="B21" i="27"/>
  <c r="A24" i="27"/>
  <c r="C27" i="27"/>
  <c r="M32" i="27"/>
  <c r="M18" i="27"/>
  <c r="A41" i="27"/>
  <c r="C42" i="27"/>
  <c r="A43" i="27"/>
  <c r="C44" i="27"/>
  <c r="A45" i="27"/>
  <c r="C46" i="27"/>
  <c r="A47" i="27"/>
  <c r="C48" i="27"/>
  <c r="B53" i="27"/>
  <c r="B54" i="27"/>
  <c r="C55" i="27"/>
  <c r="L55" i="27"/>
  <c r="A56" i="27"/>
  <c r="C57" i="27"/>
  <c r="L57" i="27"/>
  <c r="A58" i="27"/>
  <c r="C59" i="27"/>
  <c r="L59" i="27"/>
  <c r="A60" i="27"/>
  <c r="C61" i="27"/>
  <c r="L61" i="27"/>
  <c r="A62" i="27"/>
  <c r="I70" i="27"/>
  <c r="L71" i="27"/>
  <c r="M72" i="27"/>
  <c r="B73" i="27"/>
  <c r="K73" i="27"/>
  <c r="M74" i="27"/>
  <c r="B75" i="27"/>
  <c r="K75" i="27"/>
  <c r="M76" i="27"/>
  <c r="B77" i="27"/>
  <c r="K77" i="27"/>
  <c r="M78" i="27"/>
  <c r="B79" i="27"/>
  <c r="K79" i="27"/>
  <c r="L84" i="27"/>
  <c r="B109" i="27"/>
  <c r="H110" i="27"/>
  <c r="L110" i="27" s="1"/>
  <c r="B117" i="27"/>
  <c r="M50" i="27"/>
  <c r="A72" i="27"/>
  <c r="C73" i="27"/>
  <c r="A74" i="27"/>
  <c r="C75" i="27"/>
  <c r="A76" i="27"/>
  <c r="C77" i="27"/>
  <c r="A78" i="27"/>
  <c r="C79" i="27"/>
  <c r="S84" i="27"/>
  <c r="K86" i="27"/>
  <c r="M87" i="27"/>
  <c r="K88" i="27"/>
  <c r="M89" i="27"/>
  <c r="K90" i="27"/>
  <c r="M91" i="27"/>
  <c r="K92" i="27"/>
  <c r="M93" i="27"/>
  <c r="B110" i="27"/>
  <c r="B118" i="27"/>
  <c r="B40" i="27"/>
  <c r="C41" i="27"/>
  <c r="C43" i="27"/>
  <c r="A44" i="27"/>
  <c r="A46" i="27"/>
  <c r="C47" i="27"/>
  <c r="A48" i="27"/>
  <c r="L53" i="27"/>
  <c r="L56" i="27"/>
  <c r="L58" i="27"/>
  <c r="L60" i="27"/>
  <c r="L62" i="27"/>
  <c r="B72" i="27"/>
  <c r="B74" i="27"/>
  <c r="B76" i="27"/>
  <c r="B78" i="27"/>
  <c r="B113" i="27"/>
  <c r="B71" i="27"/>
  <c r="L85" i="27"/>
  <c r="F110" i="26"/>
  <c r="L122" i="26"/>
  <c r="A24" i="26"/>
  <c r="A26" i="26"/>
  <c r="A28" i="26"/>
  <c r="A30" i="26"/>
  <c r="B54" i="26"/>
  <c r="B55" i="26"/>
  <c r="C56" i="26"/>
  <c r="L56" i="26"/>
  <c r="A57" i="26"/>
  <c r="C58" i="26"/>
  <c r="L58" i="26"/>
  <c r="A59" i="26"/>
  <c r="C60" i="26"/>
  <c r="L60" i="26"/>
  <c r="A61" i="26"/>
  <c r="C62" i="26"/>
  <c r="L62" i="26"/>
  <c r="A63" i="26"/>
  <c r="I71" i="26"/>
  <c r="L72" i="26"/>
  <c r="M73" i="26"/>
  <c r="B74" i="26"/>
  <c r="K74" i="26"/>
  <c r="M75" i="26"/>
  <c r="B76" i="26"/>
  <c r="K76" i="26"/>
  <c r="M77" i="26"/>
  <c r="B78" i="26"/>
  <c r="K78" i="26"/>
  <c r="M79" i="26"/>
  <c r="B80" i="26"/>
  <c r="K80" i="26"/>
  <c r="L85" i="26"/>
  <c r="L88" i="26"/>
  <c r="L90" i="26"/>
  <c r="L92" i="26"/>
  <c r="L94" i="26"/>
  <c r="B109" i="26"/>
  <c r="H110" i="26"/>
  <c r="L110" i="26" s="1"/>
  <c r="B117" i="26"/>
  <c r="M19" i="26"/>
  <c r="B24" i="26"/>
  <c r="M51" i="26"/>
  <c r="L55" i="26"/>
  <c r="M56" i="26"/>
  <c r="K57" i="26"/>
  <c r="M58" i="26"/>
  <c r="K59" i="26"/>
  <c r="M60" i="26"/>
  <c r="K61" i="26"/>
  <c r="M62" i="26"/>
  <c r="K63" i="26"/>
  <c r="L71" i="26"/>
  <c r="A73" i="26"/>
  <c r="C74" i="26"/>
  <c r="A75" i="26"/>
  <c r="C76" i="26"/>
  <c r="A77" i="26"/>
  <c r="C78" i="26"/>
  <c r="A79" i="26"/>
  <c r="C80" i="26"/>
  <c r="B110" i="26"/>
  <c r="B118" i="26"/>
  <c r="B22" i="26"/>
  <c r="B73" i="26"/>
  <c r="B75" i="26"/>
  <c r="B77" i="26"/>
  <c r="B79" i="26"/>
  <c r="L87" i="26"/>
  <c r="L89" i="26"/>
  <c r="L91" i="26"/>
  <c r="L93" i="26"/>
  <c r="B113" i="26"/>
  <c r="B72" i="26"/>
  <c r="L86" i="26"/>
  <c r="H58" i="13" l="1"/>
  <c r="H59" i="13" s="1"/>
  <c r="H60" i="13" s="1"/>
  <c r="H50" i="13"/>
  <c r="H51" i="13" s="1"/>
  <c r="H52" i="13" s="1"/>
  <c r="H53" i="13" s="1"/>
  <c r="H54" i="13" s="1"/>
  <c r="H55" i="13" s="1"/>
  <c r="H42" i="13"/>
  <c r="H43" i="13" s="1"/>
  <c r="H44" i="13" s="1"/>
  <c r="H45" i="13" s="1"/>
  <c r="H46" i="13" s="1"/>
  <c r="H47" i="13" s="1"/>
  <c r="H48" i="13" s="1"/>
  <c r="H34" i="13"/>
  <c r="H35" i="13" s="1"/>
  <c r="H36" i="13" s="1"/>
  <c r="H37" i="13" s="1"/>
  <c r="H26" i="13"/>
  <c r="H27" i="13" s="1"/>
  <c r="H28" i="13" s="1"/>
  <c r="H29" i="13" s="1"/>
  <c r="H30" i="13" s="1"/>
  <c r="H31" i="13" s="1"/>
  <c r="H18" i="13"/>
  <c r="H19" i="13" s="1"/>
  <c r="H20" i="13" s="1"/>
  <c r="H21" i="13" s="1"/>
  <c r="H22" i="13" s="1"/>
  <c r="A1" i="25" l="1"/>
  <c r="A1" i="18"/>
  <c r="A1" i="17"/>
  <c r="A1" i="16"/>
  <c r="G20" i="12" l="1"/>
  <c r="G22" i="12" s="1"/>
  <c r="O22" i="12"/>
  <c r="O12" i="12"/>
  <c r="G12" i="12"/>
  <c r="B42" i="18" l="1"/>
  <c r="B42" i="17"/>
  <c r="B42" i="15"/>
  <c r="C37" i="25" l="1"/>
  <c r="C37" i="16"/>
  <c r="C37" i="18"/>
  <c r="C115" i="18" s="1"/>
  <c r="K115" i="18" s="1"/>
  <c r="C37" i="17"/>
  <c r="C76" i="16" s="1"/>
  <c r="C154" i="18" l="1"/>
  <c r="K154" i="18" s="1"/>
  <c r="C193" i="18"/>
  <c r="K193" i="18" s="1"/>
  <c r="C232" i="18"/>
  <c r="C76" i="18"/>
  <c r="K76" i="18" s="1"/>
  <c r="C349" i="17"/>
  <c r="K349" i="17" s="1"/>
  <c r="C310" i="17"/>
  <c r="K310" i="17" s="1"/>
  <c r="C271" i="17"/>
  <c r="K271" i="17" s="1"/>
  <c r="C232" i="17"/>
  <c r="K232" i="17" s="1"/>
  <c r="C193" i="17"/>
  <c r="K193" i="17" s="1"/>
  <c r="C154" i="17"/>
  <c r="K154" i="17" s="1"/>
  <c r="C115" i="17"/>
  <c r="K115" i="17" s="1"/>
  <c r="C76" i="17"/>
  <c r="K76" i="17" s="1"/>
  <c r="K37" i="17"/>
  <c r="K37" i="16"/>
  <c r="C349" i="16"/>
  <c r="K349" i="16" s="1"/>
  <c r="C310" i="16"/>
  <c r="K310" i="16" s="1"/>
  <c r="C271" i="16"/>
  <c r="K271" i="16" s="1"/>
  <c r="C232" i="16"/>
  <c r="K232" i="16" s="1"/>
  <c r="C193" i="16"/>
  <c r="K193" i="16" s="1"/>
  <c r="C154" i="16"/>
  <c r="K154" i="16" s="1"/>
  <c r="C115" i="16"/>
  <c r="K115" i="16" s="1"/>
  <c r="K76" i="16"/>
  <c r="K37" i="15"/>
  <c r="K193" i="15"/>
  <c r="C349" i="15"/>
  <c r="K349" i="15" s="1"/>
  <c r="C310" i="15"/>
  <c r="K310" i="15" s="1"/>
  <c r="C271" i="15"/>
  <c r="K271" i="15" s="1"/>
  <c r="C232" i="15"/>
  <c r="K232" i="15" s="1"/>
  <c r="C193" i="15"/>
  <c r="C154" i="15"/>
  <c r="K154" i="15" s="1"/>
  <c r="C115" i="15"/>
  <c r="K115" i="15" s="1"/>
  <c r="C76" i="15"/>
  <c r="K76" i="15" s="1"/>
  <c r="C349" i="25"/>
  <c r="K349" i="25" s="1"/>
  <c r="C310" i="25"/>
  <c r="K310" i="25" s="1"/>
  <c r="C271" i="25"/>
  <c r="K271" i="25" s="1"/>
  <c r="C232" i="25"/>
  <c r="K232" i="25" s="1"/>
  <c r="C193" i="25"/>
  <c r="K193" i="25" s="1"/>
  <c r="C154" i="25"/>
  <c r="K154" i="25" s="1"/>
  <c r="C115" i="25"/>
  <c r="K115" i="25" s="1"/>
  <c r="C76" i="25"/>
  <c r="K76" i="25" s="1"/>
  <c r="B42" i="25"/>
  <c r="K37" i="25"/>
  <c r="K40" i="25"/>
  <c r="K1" i="25"/>
  <c r="I1" i="25"/>
  <c r="A351" i="25"/>
  <c r="I351" i="25" s="1"/>
  <c r="K313" i="25"/>
  <c r="F313" i="25"/>
  <c r="N313" i="25" s="1"/>
  <c r="A313" i="25"/>
  <c r="I313" i="25" s="1"/>
  <c r="I312" i="25"/>
  <c r="A312" i="25"/>
  <c r="K274" i="25"/>
  <c r="F274" i="25"/>
  <c r="N274" i="25" s="1"/>
  <c r="A274" i="25"/>
  <c r="I274" i="25" s="1"/>
  <c r="I273" i="25"/>
  <c r="A273" i="25"/>
  <c r="K235" i="25"/>
  <c r="F235" i="25"/>
  <c r="N235" i="25" s="1"/>
  <c r="A235" i="25"/>
  <c r="I235" i="25" s="1"/>
  <c r="I234" i="25"/>
  <c r="A234" i="25"/>
  <c r="N196" i="25"/>
  <c r="K196" i="25"/>
  <c r="F196" i="25"/>
  <c r="A196" i="25"/>
  <c r="I196" i="25" s="1"/>
  <c r="I195" i="25"/>
  <c r="K157" i="25"/>
  <c r="F157" i="25"/>
  <c r="N157" i="25" s="1"/>
  <c r="A157" i="25"/>
  <c r="I157" i="25" s="1"/>
  <c r="I156" i="25"/>
  <c r="A156" i="25"/>
  <c r="N118" i="25"/>
  <c r="K118" i="25"/>
  <c r="F118" i="25"/>
  <c r="A118" i="25"/>
  <c r="I118" i="25" s="1"/>
  <c r="I117" i="25"/>
  <c r="A117" i="25"/>
  <c r="K79" i="25"/>
  <c r="F79" i="25"/>
  <c r="N79" i="25" s="1"/>
  <c r="A79" i="25"/>
  <c r="I79" i="25" s="1"/>
  <c r="I78" i="25"/>
  <c r="A78" i="25"/>
  <c r="F40" i="25"/>
  <c r="N40" i="25" s="1"/>
  <c r="A40" i="25"/>
  <c r="I40" i="25" s="1"/>
  <c r="I39" i="25"/>
  <c r="N1" i="25"/>
  <c r="A351" i="18"/>
  <c r="I351" i="18" s="1"/>
  <c r="O313" i="18"/>
  <c r="K313" i="18"/>
  <c r="F313" i="18"/>
  <c r="N313" i="18" s="1"/>
  <c r="A313" i="18"/>
  <c r="I313" i="18" s="1"/>
  <c r="I312" i="18"/>
  <c r="A312" i="18"/>
  <c r="O274" i="18"/>
  <c r="K274" i="18"/>
  <c r="F274" i="18"/>
  <c r="N274" i="18" s="1"/>
  <c r="A274" i="18"/>
  <c r="I274" i="18" s="1"/>
  <c r="I273" i="18"/>
  <c r="A273" i="18"/>
  <c r="O235" i="18"/>
  <c r="N235" i="18"/>
  <c r="K235" i="18"/>
  <c r="F235" i="18"/>
  <c r="A235" i="18"/>
  <c r="I235" i="18" s="1"/>
  <c r="I234" i="18"/>
  <c r="A234" i="18"/>
  <c r="O196" i="18"/>
  <c r="N196" i="18"/>
  <c r="K196" i="18"/>
  <c r="F196" i="18"/>
  <c r="A196" i="18"/>
  <c r="I195" i="18"/>
  <c r="O157" i="18"/>
  <c r="K157" i="18"/>
  <c r="F157" i="18"/>
  <c r="N157" i="18" s="1"/>
  <c r="A157" i="18"/>
  <c r="I157" i="18" s="1"/>
  <c r="I156" i="18"/>
  <c r="A156" i="18"/>
  <c r="O118" i="18"/>
  <c r="N118" i="18"/>
  <c r="K118" i="18"/>
  <c r="F118" i="18"/>
  <c r="A118" i="18"/>
  <c r="I118" i="18" s="1"/>
  <c r="I117" i="18"/>
  <c r="A117" i="18"/>
  <c r="O79" i="18"/>
  <c r="N79" i="18"/>
  <c r="K79" i="18"/>
  <c r="F79" i="18"/>
  <c r="A79" i="18"/>
  <c r="I79" i="18" s="1"/>
  <c r="I78" i="18"/>
  <c r="A78" i="18"/>
  <c r="O40" i="18"/>
  <c r="N40" i="18"/>
  <c r="K40" i="18"/>
  <c r="F40" i="18"/>
  <c r="A40" i="18"/>
  <c r="I40" i="18" s="1"/>
  <c r="I39" i="18"/>
  <c r="O1" i="18"/>
  <c r="N1" i="18"/>
  <c r="K1" i="18"/>
  <c r="I1" i="18"/>
  <c r="I351" i="17"/>
  <c r="A351" i="17"/>
  <c r="O313" i="17"/>
  <c r="K313" i="17"/>
  <c r="F313" i="17"/>
  <c r="N313" i="17" s="1"/>
  <c r="A313" i="17"/>
  <c r="I313" i="17" s="1"/>
  <c r="I312" i="17"/>
  <c r="A312" i="17"/>
  <c r="O274" i="17"/>
  <c r="N274" i="17"/>
  <c r="K274" i="17"/>
  <c r="F274" i="17"/>
  <c r="A274" i="17"/>
  <c r="I274" i="17" s="1"/>
  <c r="I273" i="17"/>
  <c r="A273" i="17"/>
  <c r="O235" i="17"/>
  <c r="N235" i="17"/>
  <c r="K235" i="17"/>
  <c r="F235" i="17"/>
  <c r="A235" i="17"/>
  <c r="I235" i="17" s="1"/>
  <c r="I234" i="17"/>
  <c r="A234" i="17"/>
  <c r="O196" i="17"/>
  <c r="K196" i="17"/>
  <c r="F196" i="17"/>
  <c r="N196" i="17" s="1"/>
  <c r="A196" i="17"/>
  <c r="I196" i="17" s="1"/>
  <c r="I195" i="17"/>
  <c r="O157" i="17"/>
  <c r="K157" i="17"/>
  <c r="F157" i="17"/>
  <c r="N157" i="17" s="1"/>
  <c r="A157" i="17"/>
  <c r="I157" i="17" s="1"/>
  <c r="I156" i="17"/>
  <c r="A156" i="17"/>
  <c r="O118" i="17"/>
  <c r="N118" i="17"/>
  <c r="K118" i="17"/>
  <c r="F118" i="17"/>
  <c r="A118" i="17"/>
  <c r="I118" i="17" s="1"/>
  <c r="I117" i="17"/>
  <c r="A117" i="17"/>
  <c r="O79" i="17"/>
  <c r="K79" i="17"/>
  <c r="F79" i="17"/>
  <c r="N79" i="17" s="1"/>
  <c r="A79" i="17"/>
  <c r="I79" i="17" s="1"/>
  <c r="I78" i="17"/>
  <c r="A78" i="17"/>
  <c r="O40" i="17"/>
  <c r="N40" i="17"/>
  <c r="K40" i="17"/>
  <c r="F40" i="17"/>
  <c r="A40" i="17"/>
  <c r="I40" i="17" s="1"/>
  <c r="I39" i="17"/>
  <c r="O1" i="17"/>
  <c r="N1" i="17"/>
  <c r="K1" i="17"/>
  <c r="I1" i="17"/>
  <c r="C271" i="18" l="1"/>
  <c r="K232" i="18"/>
  <c r="A351" i="16"/>
  <c r="I351" i="16" s="1"/>
  <c r="O313" i="16"/>
  <c r="K313" i="16"/>
  <c r="F313" i="16"/>
  <c r="N313" i="16" s="1"/>
  <c r="A313" i="16"/>
  <c r="I313" i="16" s="1"/>
  <c r="I312" i="16"/>
  <c r="A312" i="16"/>
  <c r="O274" i="16"/>
  <c r="N274" i="16"/>
  <c r="K274" i="16"/>
  <c r="F274" i="16"/>
  <c r="A274" i="16"/>
  <c r="I274" i="16" s="1"/>
  <c r="I273" i="16"/>
  <c r="A273" i="16"/>
  <c r="O235" i="16"/>
  <c r="N235" i="16"/>
  <c r="K235" i="16"/>
  <c r="F235" i="16"/>
  <c r="A235" i="16"/>
  <c r="I235" i="16" s="1"/>
  <c r="I234" i="16"/>
  <c r="A234" i="16"/>
  <c r="O196" i="16"/>
  <c r="K196" i="16"/>
  <c r="F196" i="16"/>
  <c r="N196" i="16" s="1"/>
  <c r="A196" i="16"/>
  <c r="I196" i="16" s="1"/>
  <c r="I195" i="16"/>
  <c r="O157" i="16"/>
  <c r="N157" i="16"/>
  <c r="K157" i="16"/>
  <c r="F157" i="16"/>
  <c r="A157" i="16"/>
  <c r="I157" i="16" s="1"/>
  <c r="I156" i="16"/>
  <c r="A156" i="16"/>
  <c r="O118" i="16"/>
  <c r="K118" i="16"/>
  <c r="F118" i="16"/>
  <c r="N118" i="16" s="1"/>
  <c r="A118" i="16"/>
  <c r="I118" i="16" s="1"/>
  <c r="I117" i="16"/>
  <c r="A117" i="16"/>
  <c r="O79" i="16"/>
  <c r="K79" i="16"/>
  <c r="F79" i="16"/>
  <c r="N79" i="16" s="1"/>
  <c r="A79" i="16"/>
  <c r="I79" i="16" s="1"/>
  <c r="I78" i="16"/>
  <c r="A78" i="16"/>
  <c r="O40" i="16"/>
  <c r="K40" i="16"/>
  <c r="F40" i="16"/>
  <c r="N40" i="16" s="1"/>
  <c r="A40" i="16"/>
  <c r="I40" i="16" s="1"/>
  <c r="I39" i="16"/>
  <c r="O1" i="16"/>
  <c r="N1" i="16"/>
  <c r="K1" i="16"/>
  <c r="I1" i="16"/>
  <c r="A351" i="15"/>
  <c r="I351" i="15" s="1"/>
  <c r="O313" i="15"/>
  <c r="K313" i="15"/>
  <c r="F313" i="15"/>
  <c r="N313" i="15" s="1"/>
  <c r="A313" i="15"/>
  <c r="I313" i="15" s="1"/>
  <c r="I312" i="15"/>
  <c r="A312" i="15"/>
  <c r="O274" i="15"/>
  <c r="K274" i="15"/>
  <c r="F274" i="15"/>
  <c r="N274" i="15" s="1"/>
  <c r="A274" i="15"/>
  <c r="I274" i="15" s="1"/>
  <c r="I273" i="15"/>
  <c r="A273" i="15"/>
  <c r="O235" i="15"/>
  <c r="N235" i="15"/>
  <c r="K235" i="15"/>
  <c r="F235" i="15"/>
  <c r="A235" i="15"/>
  <c r="I235" i="15" s="1"/>
  <c r="I234" i="15"/>
  <c r="A234" i="15"/>
  <c r="O196" i="15"/>
  <c r="N196" i="15"/>
  <c r="K196" i="15"/>
  <c r="F196" i="15"/>
  <c r="A196" i="15"/>
  <c r="I196" i="15" s="1"/>
  <c r="I195" i="15"/>
  <c r="O157" i="15"/>
  <c r="K157" i="15"/>
  <c r="F157" i="15"/>
  <c r="N157" i="15" s="1"/>
  <c r="A157" i="15"/>
  <c r="I157" i="15" s="1"/>
  <c r="I156" i="15"/>
  <c r="A156" i="15"/>
  <c r="O118" i="15"/>
  <c r="N118" i="15"/>
  <c r="K118" i="15"/>
  <c r="F118" i="15"/>
  <c r="A118" i="15"/>
  <c r="I118" i="15" s="1"/>
  <c r="I117" i="15"/>
  <c r="A117" i="15"/>
  <c r="O79" i="15"/>
  <c r="N79" i="15"/>
  <c r="K79" i="15"/>
  <c r="F79" i="15"/>
  <c r="A79" i="15"/>
  <c r="I79" i="15" s="1"/>
  <c r="I78" i="15"/>
  <c r="A78" i="15"/>
  <c r="O40" i="15"/>
  <c r="N40" i="15"/>
  <c r="K40" i="15"/>
  <c r="F40" i="15"/>
  <c r="A40" i="15"/>
  <c r="I40" i="15" s="1"/>
  <c r="I39" i="15"/>
  <c r="O1" i="15"/>
  <c r="N1" i="15"/>
  <c r="K1" i="15"/>
  <c r="I1" i="15"/>
  <c r="K271" i="18" l="1"/>
  <c r="C310" i="18"/>
  <c r="A1" i="2"/>
  <c r="C349" i="18" l="1"/>
  <c r="K349" i="18" s="1"/>
  <c r="K310" i="18"/>
  <c r="A1" i="12"/>
  <c r="A1" i="4"/>
  <c r="C25" i="12" l="1"/>
  <c r="D32" i="19" l="1"/>
  <c r="C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D1" i="19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2" i="14"/>
  <c r="D1" i="14"/>
  <c r="C31" i="19"/>
  <c r="C30" i="19"/>
  <c r="C29" i="19"/>
  <c r="B60" i="13"/>
  <c r="C28" i="19" s="1"/>
  <c r="B59" i="13"/>
  <c r="C27" i="19" s="1"/>
  <c r="B58" i="13"/>
  <c r="C26" i="19" s="1"/>
  <c r="B57" i="13"/>
  <c r="C25" i="19" s="1"/>
  <c r="B32" i="19"/>
  <c r="E32" i="19" s="1"/>
  <c r="B31" i="19"/>
  <c r="B30" i="19"/>
  <c r="B29" i="19"/>
  <c r="A60" i="13"/>
  <c r="B28" i="19" s="1"/>
  <c r="A59" i="13"/>
  <c r="B27" i="19" s="1"/>
  <c r="A58" i="13"/>
  <c r="B26" i="19" s="1"/>
  <c r="A57" i="13"/>
  <c r="B25" i="19" s="1"/>
  <c r="E25" i="19" s="1"/>
  <c r="B55" i="13"/>
  <c r="C23" i="19" s="1"/>
  <c r="B54" i="13"/>
  <c r="C22" i="19" s="1"/>
  <c r="B53" i="13"/>
  <c r="C21" i="19" s="1"/>
  <c r="B52" i="13"/>
  <c r="C20" i="19" s="1"/>
  <c r="B51" i="13"/>
  <c r="C19" i="19" s="1"/>
  <c r="B50" i="13"/>
  <c r="C18" i="19" s="1"/>
  <c r="B49" i="13"/>
  <c r="C17" i="19" s="1"/>
  <c r="B24" i="19"/>
  <c r="A55" i="13"/>
  <c r="B23" i="19" s="1"/>
  <c r="A54" i="13"/>
  <c r="B22" i="19" s="1"/>
  <c r="A53" i="13"/>
  <c r="B21" i="19" s="1"/>
  <c r="A52" i="13"/>
  <c r="B20" i="19" s="1"/>
  <c r="E20" i="19" s="1"/>
  <c r="A51" i="13"/>
  <c r="B19" i="19" s="1"/>
  <c r="A50" i="13"/>
  <c r="B18" i="19" s="1"/>
  <c r="A49" i="13"/>
  <c r="B17" i="19" s="1"/>
  <c r="B48" i="13"/>
  <c r="C16" i="19" s="1"/>
  <c r="B47" i="13"/>
  <c r="C15" i="19" s="1"/>
  <c r="B46" i="13"/>
  <c r="C14" i="19" s="1"/>
  <c r="B45" i="13"/>
  <c r="C13" i="19" s="1"/>
  <c r="B44" i="13"/>
  <c r="C12" i="19" s="1"/>
  <c r="B43" i="13"/>
  <c r="C11" i="19" s="1"/>
  <c r="B42" i="13"/>
  <c r="C10" i="19" s="1"/>
  <c r="A48" i="13"/>
  <c r="B16" i="19" s="1"/>
  <c r="A47" i="13"/>
  <c r="B15" i="19" s="1"/>
  <c r="A46" i="13"/>
  <c r="B14" i="19" s="1"/>
  <c r="A45" i="13"/>
  <c r="B13" i="19" s="1"/>
  <c r="A44" i="13"/>
  <c r="B12" i="19" s="1"/>
  <c r="A43" i="13"/>
  <c r="B11" i="19" s="1"/>
  <c r="A42" i="13"/>
  <c r="B10" i="19" s="1"/>
  <c r="C8" i="19"/>
  <c r="B8" i="19"/>
  <c r="B41" i="13"/>
  <c r="C9" i="19" s="1"/>
  <c r="A41" i="13"/>
  <c r="B9" i="19" s="1"/>
  <c r="C7" i="19"/>
  <c r="C6" i="19"/>
  <c r="B37" i="13"/>
  <c r="C5" i="19" s="1"/>
  <c r="B36" i="13"/>
  <c r="C4" i="19" s="1"/>
  <c r="B35" i="13"/>
  <c r="C3" i="19" s="1"/>
  <c r="B34" i="13"/>
  <c r="C2" i="19" s="1"/>
  <c r="B33" i="13"/>
  <c r="C1" i="19" s="1"/>
  <c r="B7" i="19"/>
  <c r="B6" i="19"/>
  <c r="A37" i="13"/>
  <c r="B5" i="19" s="1"/>
  <c r="A36" i="13"/>
  <c r="B4" i="19" s="1"/>
  <c r="A35" i="13"/>
  <c r="B3" i="19" s="1"/>
  <c r="A34" i="13"/>
  <c r="B2" i="19" s="1"/>
  <c r="A33" i="13"/>
  <c r="B1" i="19" s="1"/>
  <c r="C32" i="14"/>
  <c r="B31" i="13"/>
  <c r="C31" i="14" s="1"/>
  <c r="B30" i="13"/>
  <c r="C30" i="14" s="1"/>
  <c r="B29" i="13"/>
  <c r="C29" i="14" s="1"/>
  <c r="B28" i="13"/>
  <c r="C28" i="14" s="1"/>
  <c r="B27" i="13"/>
  <c r="C27" i="14" s="1"/>
  <c r="B26" i="13"/>
  <c r="C26" i="14" s="1"/>
  <c r="B25" i="13"/>
  <c r="C25" i="14" s="1"/>
  <c r="B32" i="14"/>
  <c r="A31" i="13"/>
  <c r="B31" i="14" s="1"/>
  <c r="A30" i="13"/>
  <c r="B30" i="14" s="1"/>
  <c r="A29" i="13"/>
  <c r="B29" i="14" s="1"/>
  <c r="A28" i="13"/>
  <c r="B28" i="14" s="1"/>
  <c r="A27" i="13"/>
  <c r="B27" i="14" s="1"/>
  <c r="A26" i="13"/>
  <c r="B26" i="14" s="1"/>
  <c r="A25" i="13"/>
  <c r="B25" i="14" s="1"/>
  <c r="C24" i="14"/>
  <c r="C23" i="14"/>
  <c r="B22" i="13"/>
  <c r="C22" i="14" s="1"/>
  <c r="B21" i="13"/>
  <c r="C21" i="14" s="1"/>
  <c r="B20" i="13"/>
  <c r="C20" i="14" s="1"/>
  <c r="B19" i="13"/>
  <c r="C19" i="14" s="1"/>
  <c r="B18" i="13"/>
  <c r="C18" i="14" s="1"/>
  <c r="B17" i="13"/>
  <c r="C17" i="14" s="1"/>
  <c r="B24" i="14"/>
  <c r="B23" i="14"/>
  <c r="A22" i="13"/>
  <c r="B22" i="14" s="1"/>
  <c r="A21" i="13"/>
  <c r="B21" i="14" s="1"/>
  <c r="A20" i="13"/>
  <c r="B20" i="14" s="1"/>
  <c r="A19" i="13"/>
  <c r="B19" i="14" s="1"/>
  <c r="A18" i="13"/>
  <c r="B18" i="14" s="1"/>
  <c r="A17" i="13"/>
  <c r="B17" i="14" s="1"/>
  <c r="C16" i="14"/>
  <c r="C15" i="14"/>
  <c r="C14" i="14"/>
  <c r="C13" i="14"/>
  <c r="C12" i="14"/>
  <c r="C11" i="14"/>
  <c r="C10" i="14"/>
  <c r="B9" i="13"/>
  <c r="C9" i="14" s="1"/>
  <c r="B16" i="14"/>
  <c r="B15" i="14"/>
  <c r="B14" i="14"/>
  <c r="B13" i="14"/>
  <c r="B12" i="14"/>
  <c r="B11" i="14"/>
  <c r="B10" i="14"/>
  <c r="A9" i="13"/>
  <c r="B9" i="14" s="1"/>
  <c r="C8" i="14"/>
  <c r="C7" i="14"/>
  <c r="C6" i="14"/>
  <c r="C5" i="14"/>
  <c r="C4" i="14"/>
  <c r="B3" i="13"/>
  <c r="C3" i="14" s="1"/>
  <c r="B2" i="13"/>
  <c r="C2" i="14" s="1"/>
  <c r="B1" i="13"/>
  <c r="C1" i="14" s="1"/>
  <c r="B8" i="14"/>
  <c r="E8" i="14" s="1"/>
  <c r="B7" i="14"/>
  <c r="E7" i="14" s="1"/>
  <c r="B6" i="14"/>
  <c r="B5" i="14"/>
  <c r="B4" i="14"/>
  <c r="A3" i="13"/>
  <c r="B3" i="14" s="1"/>
  <c r="A2" i="13"/>
  <c r="B2" i="14" s="1"/>
  <c r="A1" i="13"/>
  <c r="B1" i="14" s="1"/>
  <c r="E30" i="19" l="1"/>
  <c r="E5" i="14"/>
  <c r="E26" i="19"/>
  <c r="E14" i="19"/>
  <c r="E6" i="14"/>
  <c r="E4" i="14"/>
  <c r="E2" i="14"/>
  <c r="E29" i="19"/>
  <c r="E1" i="14"/>
  <c r="E27" i="19"/>
  <c r="E31" i="19"/>
  <c r="E28" i="19"/>
  <c r="E21" i="19"/>
  <c r="E18" i="19"/>
  <c r="E22" i="19"/>
  <c r="E19" i="19"/>
  <c r="E23" i="19"/>
  <c r="E3" i="19"/>
  <c r="E7" i="19"/>
  <c r="E8" i="19"/>
  <c r="E4" i="19"/>
  <c r="E1" i="19"/>
  <c r="E5" i="19"/>
  <c r="E2" i="19"/>
  <c r="E6" i="19"/>
  <c r="E17" i="19"/>
  <c r="E16" i="19"/>
  <c r="E3" i="14"/>
  <c r="E12" i="19"/>
  <c r="E10" i="19"/>
  <c r="E9" i="19"/>
  <c r="E15" i="19"/>
  <c r="E13" i="19"/>
  <c r="E11" i="19"/>
  <c r="E9" i="14"/>
  <c r="E12" i="14"/>
  <c r="E15" i="14"/>
  <c r="E19" i="14"/>
  <c r="E23" i="14"/>
  <c r="E27" i="14"/>
  <c r="E31" i="14"/>
  <c r="E11" i="14"/>
  <c r="E14" i="14"/>
  <c r="E22" i="14"/>
  <c r="E13" i="14"/>
  <c r="E16" i="14"/>
  <c r="E18" i="14"/>
  <c r="E20" i="14"/>
  <c r="E24" i="14"/>
  <c r="E26" i="14"/>
  <c r="E28" i="14"/>
  <c r="E30" i="14"/>
  <c r="E32" i="14"/>
  <c r="E10" i="14"/>
  <c r="E17" i="14"/>
  <c r="E21" i="14"/>
  <c r="E25" i="14"/>
  <c r="E29" i="14"/>
  <c r="C24" i="19" l="1"/>
  <c r="E24" i="19" s="1"/>
  <c r="K25" i="4" l="1"/>
  <c r="J25" i="4"/>
  <c r="E25" i="4"/>
  <c r="D25" i="4"/>
  <c r="K10" i="4"/>
  <c r="J10" i="4"/>
  <c r="K25" i="2" l="1"/>
  <c r="J25" i="2"/>
  <c r="E25" i="2"/>
  <c r="D25" i="2"/>
  <c r="K10" i="2"/>
  <c r="J10" i="2"/>
  <c r="J21" i="12" l="1"/>
  <c r="B21" i="12"/>
  <c r="J11" i="12"/>
  <c r="O20" i="12"/>
  <c r="L20" i="12"/>
  <c r="E20" i="12"/>
  <c r="D20" i="12"/>
  <c r="M19" i="12"/>
  <c r="N19" i="12" s="1"/>
  <c r="F19" i="12"/>
  <c r="M18" i="12"/>
  <c r="N18" i="12" s="1"/>
  <c r="F18" i="12"/>
  <c r="M17" i="12"/>
  <c r="M20" i="12" s="1"/>
  <c r="F17" i="12"/>
  <c r="O10" i="12"/>
  <c r="L10" i="12"/>
  <c r="G10" i="12"/>
  <c r="E10" i="12"/>
  <c r="D10" i="12"/>
  <c r="M9" i="12"/>
  <c r="N9" i="12" s="1"/>
  <c r="F9" i="12"/>
  <c r="N8" i="12"/>
  <c r="M8" i="12"/>
  <c r="F8" i="12"/>
  <c r="M7" i="12"/>
  <c r="N7" i="12" s="1"/>
  <c r="F7" i="12"/>
  <c r="N17" i="12" l="1"/>
  <c r="C21" i="12"/>
  <c r="K21" i="12"/>
  <c r="C11" i="12"/>
  <c r="M10" i="12"/>
  <c r="K11" i="12" s="1"/>
</calcChain>
</file>

<file path=xl/comments1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<sst xmlns="http://schemas.openxmlformats.org/spreadsheetml/2006/main" count="1961" uniqueCount="192">
  <si>
    <t>Poule A</t>
  </si>
  <si>
    <t>Poule B</t>
  </si>
  <si>
    <t>Tafel 1</t>
  </si>
  <si>
    <t>Tafel 3</t>
  </si>
  <si>
    <t>Tafel 5</t>
  </si>
  <si>
    <t>Tafel 7</t>
  </si>
  <si>
    <t xml:space="preserve">Wedstrijdformulier </t>
  </si>
  <si>
    <t>CRB</t>
  </si>
  <si>
    <t>GMC</t>
  </si>
  <si>
    <t>BRT</t>
  </si>
  <si>
    <t>GEM</t>
  </si>
  <si>
    <t>PP</t>
  </si>
  <si>
    <t>CRB%</t>
  </si>
  <si>
    <t>crb</t>
  </si>
  <si>
    <t>Bondsnr.</t>
  </si>
  <si>
    <t xml:space="preserve">Teams en spelers </t>
  </si>
  <si>
    <t>Grijze cellen moeten niet ingevuld worden!</t>
  </si>
  <si>
    <t xml:space="preserve">Poule </t>
  </si>
  <si>
    <t xml:space="preserve"> Eindstand Poule </t>
  </si>
  <si>
    <t>C1</t>
  </si>
  <si>
    <t>A</t>
  </si>
  <si>
    <t>B</t>
  </si>
  <si>
    <t>Grijze vakken niet invullen!!</t>
  </si>
  <si>
    <t xml:space="preserve">Wedstrijd om de plaatsen 1 en 2 </t>
  </si>
  <si>
    <t xml:space="preserve">Gewest </t>
  </si>
  <si>
    <t>T</t>
  </si>
  <si>
    <t>Gewest</t>
  </si>
  <si>
    <t>Wedstrijd om de plaatsen 3 en 4</t>
  </si>
  <si>
    <t>Carambole %</t>
  </si>
  <si>
    <t>Caramboles %</t>
  </si>
  <si>
    <t>Wedstrijdformulieren</t>
  </si>
  <si>
    <t>De caramboles  van de verenigingsleden die de wedstrijd spelen opnieuw invullen onder "Geel CRB".</t>
  </si>
  <si>
    <t xml:space="preserve"> Eindstand Poule B</t>
  </si>
  <si>
    <t xml:space="preserve">Tafel </t>
  </si>
  <si>
    <t xml:space="preserve">Naam: </t>
  </si>
  <si>
    <t xml:space="preserve">Brt </t>
  </si>
  <si>
    <t>Crb</t>
  </si>
  <si>
    <t>Totaal</t>
  </si>
  <si>
    <t>Caramboles:</t>
  </si>
  <si>
    <t>Gemiddelde:</t>
  </si>
  <si>
    <t>Finale</t>
  </si>
  <si>
    <t>TMC</t>
  </si>
  <si>
    <t>A1</t>
  </si>
  <si>
    <t>A2</t>
  </si>
  <si>
    <t>A3</t>
  </si>
  <si>
    <t>MN  2</t>
  </si>
  <si>
    <t>B1</t>
  </si>
  <si>
    <t>B2</t>
  </si>
  <si>
    <t>B3</t>
  </si>
  <si>
    <t>C</t>
  </si>
  <si>
    <t>WN N</t>
  </si>
  <si>
    <t>C2</t>
  </si>
  <si>
    <t>C3</t>
  </si>
  <si>
    <t>D</t>
  </si>
  <si>
    <t>ZN 1</t>
  </si>
  <si>
    <t>D1</t>
  </si>
  <si>
    <t>D2</t>
  </si>
  <si>
    <t>D3</t>
  </si>
  <si>
    <t>E</t>
  </si>
  <si>
    <t>E1</t>
  </si>
  <si>
    <t>E2</t>
  </si>
  <si>
    <t>E3</t>
  </si>
  <si>
    <t>F</t>
  </si>
  <si>
    <t>F1</t>
  </si>
  <si>
    <t>F2</t>
  </si>
  <si>
    <t>F3</t>
  </si>
  <si>
    <t>G</t>
  </si>
  <si>
    <t>G1</t>
  </si>
  <si>
    <t>G2</t>
  </si>
  <si>
    <t>G3</t>
  </si>
  <si>
    <t>H</t>
  </si>
  <si>
    <t>H1</t>
  </si>
  <si>
    <t>H2</t>
  </si>
  <si>
    <t>H3</t>
  </si>
  <si>
    <t>Tafel 2</t>
  </si>
  <si>
    <t>Tafel 4</t>
  </si>
  <si>
    <t>R1</t>
  </si>
  <si>
    <t>R2</t>
  </si>
  <si>
    <t>R3</t>
  </si>
  <si>
    <t>R4</t>
  </si>
  <si>
    <t>Tafel 6</t>
  </si>
  <si>
    <t>Tafel 8</t>
  </si>
  <si>
    <t>NON  Z</t>
  </si>
  <si>
    <t>Tafel 9</t>
  </si>
  <si>
    <t>Extra P.</t>
  </si>
  <si>
    <t xml:space="preserve">Eindstand </t>
  </si>
  <si>
    <t>Tel</t>
  </si>
  <si>
    <t>Sch</t>
  </si>
  <si>
    <t>Teller</t>
  </si>
  <si>
    <t>Schrij</t>
  </si>
  <si>
    <t xml:space="preserve">Poule B </t>
  </si>
  <si>
    <t>NON  N</t>
  </si>
  <si>
    <t>MN  1</t>
  </si>
  <si>
    <t>WN  Z</t>
  </si>
  <si>
    <t>ZN   2</t>
  </si>
  <si>
    <t>Op tafel 9 worden 2 arbiters aangesteld.</t>
  </si>
  <si>
    <t>De organisatie regelt een schrijver.</t>
  </si>
  <si>
    <t xml:space="preserve">Pl 3 en 4 </t>
  </si>
  <si>
    <t>Win PA Sp1</t>
  </si>
  <si>
    <t>Win PB Sp1</t>
  </si>
  <si>
    <t>Win PA Sp2</t>
  </si>
  <si>
    <t>Win PB Sp2</t>
  </si>
  <si>
    <t>Win PA Sp3</t>
  </si>
  <si>
    <t>Win PB Sp3</t>
  </si>
  <si>
    <t xml:space="preserve">2e PA Sp1 </t>
  </si>
  <si>
    <t>2e PB Sp1</t>
  </si>
  <si>
    <t>2e PA Sp2</t>
  </si>
  <si>
    <t>2e PB Sp2</t>
  </si>
  <si>
    <t>2e PA Sp3</t>
  </si>
  <si>
    <t>2e PB Sp3</t>
  </si>
  <si>
    <t>Speler</t>
  </si>
  <si>
    <t xml:space="preserve">Partijpunten: </t>
  </si>
  <si>
    <t>R0</t>
  </si>
  <si>
    <t>P A</t>
  </si>
  <si>
    <t xml:space="preserve">Na de trekstoot vult u de bovenstaande namen op de juiste plaats in </t>
  </si>
  <si>
    <t>Beurten:</t>
  </si>
  <si>
    <t>P B</t>
  </si>
  <si>
    <t>PB</t>
  </si>
  <si>
    <t>PA</t>
  </si>
  <si>
    <t>Landsfinale  C2          15 juni 2024 te Almere</t>
  </si>
  <si>
    <t>CRB %</t>
  </si>
  <si>
    <t>N.O.N  Zuid</t>
  </si>
  <si>
    <t>M.N.  2</t>
  </si>
  <si>
    <t>W.N.  Noord</t>
  </si>
  <si>
    <t>Z.N.  1</t>
  </si>
  <si>
    <t>N.O.N.  Noord</t>
  </si>
  <si>
    <t>M.N.  1</t>
  </si>
  <si>
    <t>W.N.  Zuid</t>
  </si>
  <si>
    <t>Z.N.  2</t>
  </si>
  <si>
    <t>Het Groene Laken</t>
  </si>
  <si>
    <t>Toon Vervoort</t>
  </si>
  <si>
    <t>Andre Dekkers</t>
  </si>
  <si>
    <t>Martin Moolenschot</t>
  </si>
  <si>
    <t>Ad van Sas</t>
  </si>
  <si>
    <t>Jan Brekelmans</t>
  </si>
  <si>
    <t>Theo Hendriks</t>
  </si>
  <si>
    <t>Ben van Beers</t>
  </si>
  <si>
    <t>Het Groene Laken ZN 1</t>
  </si>
  <si>
    <t xml:space="preserve">B.C. L. 1 </t>
  </si>
  <si>
    <t>Sjaak Beers</t>
  </si>
  <si>
    <t>Marcel Smit</t>
  </si>
  <si>
    <t>Rene Snel</t>
  </si>
  <si>
    <t>Lammert Odie</t>
  </si>
  <si>
    <t>Peter Philipsen</t>
  </si>
  <si>
    <t>Johan Alberts</t>
  </si>
  <si>
    <t>B.C.L. 1 WN N</t>
  </si>
  <si>
    <t>Westerhaven 52</t>
  </si>
  <si>
    <t>Piet van Zelst</t>
  </si>
  <si>
    <t>Pieter Sondorp</t>
  </si>
  <si>
    <t>Pieter Voorbergen</t>
  </si>
  <si>
    <t>Dirk vd Louw</t>
  </si>
  <si>
    <t>Vincent vd End</t>
  </si>
  <si>
    <t>Karel vd End</t>
  </si>
  <si>
    <t xml:space="preserve">Nico vd End </t>
  </si>
  <si>
    <t>Westerhaven 52 WN Z</t>
  </si>
  <si>
    <t>C2 Poule A</t>
  </si>
  <si>
    <t>C2  Poule B</t>
  </si>
  <si>
    <t>Apollo 8</t>
  </si>
  <si>
    <t>Rob Buijs</t>
  </si>
  <si>
    <t>Leo van Buren</t>
  </si>
  <si>
    <t>Adrie Jongeling</t>
  </si>
  <si>
    <t>Bart ter Reehorst</t>
  </si>
  <si>
    <t>Warner van Vosen</t>
  </si>
  <si>
    <t>Andre van Hattum</t>
  </si>
  <si>
    <t>Jan Smit</t>
  </si>
  <si>
    <t>Op De Bosch/K.O.T '48  1</t>
  </si>
  <si>
    <t>Johan Eijkenboom</t>
  </si>
  <si>
    <t>Theo Kerens</t>
  </si>
  <si>
    <t>Willy Eijkenboom</t>
  </si>
  <si>
    <t>Jan Eijkenboom</t>
  </si>
  <si>
    <t>Op De Bosch/KOT  ZN 2</t>
  </si>
  <si>
    <t>Apollo 8 MN 1</t>
  </si>
  <si>
    <t>De Peppel 1</t>
  </si>
  <si>
    <t>Ben Wolsink</t>
  </si>
  <si>
    <t>Hans Feukkink</t>
  </si>
  <si>
    <t>Benno Vrieze</t>
  </si>
  <si>
    <t>De Peppel 1  NON Z</t>
  </si>
  <si>
    <t>B.V. Hazelaar 9</t>
  </si>
  <si>
    <t>Robert vd Velden</t>
  </si>
  <si>
    <t>Martin Zeeuwen</t>
  </si>
  <si>
    <t>Tonnie Kwaks</t>
  </si>
  <si>
    <t>Jo Heesakkers</t>
  </si>
  <si>
    <t>Rinus Persons</t>
  </si>
  <si>
    <t>Jan van Weert</t>
  </si>
  <si>
    <t>De Hazelaar 9  MN 2</t>
  </si>
  <si>
    <t>t Aahoes</t>
  </si>
  <si>
    <t>Meine Woudstra</t>
  </si>
  <si>
    <t>Raymond Snijders</t>
  </si>
  <si>
    <t>Willem Asteleijner75</t>
  </si>
  <si>
    <t>Jos Schlimbach</t>
  </si>
  <si>
    <t>Richard Dooren</t>
  </si>
  <si>
    <t>t Aahoes 1  NON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</si>
</sst>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99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DashDotDot">
        <color auto="1"/>
      </left>
      <right/>
      <top style="medium">
        <color auto="1"/>
      </top>
      <bottom style="medium">
        <color auto="1"/>
      </bottom>
      <diagonal/>
    </border>
    <border>
      <left style="slant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540">
    <xf numFmtId="0" fontId="0" fillId="0" borderId="0" xfId="0"/>
    <xf numFmtId="0" fontId="0" fillId="0" borderId="0" xfId="0" applyFill="1" applyAlignment="1">
      <alignment horizontal="center"/>
    </xf>
    <xf numFmtId="2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6" fillId="0" borderId="0" xfId="0" applyFont="1"/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center"/>
    </xf>
    <xf numFmtId="0" fontId="6" fillId="0" borderId="0" xfId="0" applyFont="1" applyAlignment="1"/>
    <xf numFmtId="0" fontId="0" fillId="0" borderId="12" xfId="0" applyBorder="1"/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0" fontId="5" fillId="0" borderId="0" xfId="0" applyFont="1"/>
    <xf numFmtId="0" fontId="0" fillId="3" borderId="10" xfId="0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0" fillId="4" borderId="10" xfId="0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164" fontId="0" fillId="4" borderId="10" xfId="0" applyNumberFormat="1" applyFill="1" applyBorder="1" applyAlignment="1">
      <alignment horizontal="center"/>
    </xf>
    <xf numFmtId="164" fontId="0" fillId="4" borderId="11" xfId="0" applyNumberForma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0" xfId="0" applyBorder="1" applyAlignment="1"/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Border="1" applyAlignment="1"/>
    <xf numFmtId="0" fontId="6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3" borderId="7" xfId="0" applyFill="1" applyBorder="1" applyAlignment="1">
      <alignment horizontal="center"/>
    </xf>
    <xf numFmtId="0" fontId="8" fillId="0" borderId="0" xfId="0" applyFont="1" applyFill="1" applyBorder="1" applyAlignment="1"/>
    <xf numFmtId="0" fontId="6" fillId="0" borderId="1" xfId="0" applyFont="1" applyBorder="1" applyAlignment="1">
      <alignment horizontal="center" vertical="center"/>
    </xf>
    <xf numFmtId="0" fontId="0" fillId="0" borderId="10" xfId="0" applyBorder="1" applyAlignment="1" applyProtection="1">
      <alignment horizontal="left"/>
      <protection locked="0"/>
    </xf>
    <xf numFmtId="0" fontId="0" fillId="0" borderId="10" xfId="0" applyFill="1" applyBorder="1" applyAlignment="1" applyProtection="1">
      <alignment horizontal="left"/>
      <protection locked="0"/>
    </xf>
    <xf numFmtId="0" fontId="0" fillId="0" borderId="23" xfId="0" applyBorder="1"/>
    <xf numFmtId="0" fontId="7" fillId="2" borderId="1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6" fillId="0" borderId="23" xfId="0" applyFont="1" applyBorder="1" applyAlignment="1"/>
    <xf numFmtId="0" fontId="1" fillId="0" borderId="27" xfId="0" applyFont="1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164" fontId="0" fillId="3" borderId="7" xfId="0" applyNumberFormat="1" applyFill="1" applyBorder="1" applyAlignment="1">
      <alignment horizontal="center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10" xfId="0" applyFont="1" applyFill="1" applyBorder="1" applyAlignment="1" applyProtection="1">
      <alignment horizontal="center"/>
      <protection locked="0"/>
    </xf>
    <xf numFmtId="0" fontId="0" fillId="3" borderId="7" xfId="0" applyFill="1" applyBorder="1" applyAlignment="1"/>
    <xf numFmtId="0" fontId="0" fillId="3" borderId="8" xfId="0" applyFill="1" applyBorder="1" applyAlignment="1"/>
    <xf numFmtId="0" fontId="1" fillId="3" borderId="21" xfId="0" applyFont="1" applyFill="1" applyBorder="1" applyAlignment="1">
      <alignment horizontal="center"/>
    </xf>
    <xf numFmtId="0" fontId="1" fillId="0" borderId="21" xfId="0" applyFont="1" applyFill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7" fillId="3" borderId="10" xfId="0" applyFont="1" applyFill="1" applyBorder="1" applyAlignment="1">
      <alignment horizontal="center"/>
    </xf>
    <xf numFmtId="0" fontId="0" fillId="0" borderId="0" xfId="0" applyAlignment="1"/>
    <xf numFmtId="0" fontId="1" fillId="0" borderId="10" xfId="0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1" fillId="3" borderId="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right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3" borderId="10" xfId="0" applyFont="1" applyFill="1" applyBorder="1" applyAlignment="1">
      <alignment horizontal="center"/>
    </xf>
    <xf numFmtId="0" fontId="0" fillId="3" borderId="9" xfId="0" applyFill="1" applyBorder="1" applyAlignment="1"/>
    <xf numFmtId="0" fontId="8" fillId="0" borderId="0" xfId="0" applyFont="1"/>
    <xf numFmtId="0" fontId="8" fillId="0" borderId="0" xfId="0" applyFont="1" applyBorder="1" applyAlignment="1">
      <alignment horizontal="center"/>
    </xf>
    <xf numFmtId="0" fontId="0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6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>
      <alignment horizontal="center" vertical="center"/>
    </xf>
    <xf numFmtId="0" fontId="1" fillId="4" borderId="4" xfId="0" applyFont="1" applyFill="1" applyBorder="1" applyAlignment="1" applyProtection="1">
      <alignment horizontal="center"/>
    </xf>
    <xf numFmtId="0" fontId="0" fillId="4" borderId="32" xfId="0" applyFont="1" applyFill="1" applyBorder="1"/>
    <xf numFmtId="0" fontId="1" fillId="4" borderId="35" xfId="0" applyFont="1" applyFill="1" applyBorder="1" applyAlignment="1">
      <alignment horizontal="center"/>
    </xf>
    <xf numFmtId="0" fontId="0" fillId="4" borderId="5" xfId="0" applyFont="1" applyFill="1" applyBorder="1"/>
    <xf numFmtId="0" fontId="1" fillId="4" borderId="37" xfId="0" applyFont="1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0" borderId="39" xfId="0" applyFont="1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0" fontId="0" fillId="0" borderId="44" xfId="0" applyFill="1" applyBorder="1" applyAlignment="1" applyProtection="1">
      <alignment horizontal="left"/>
      <protection locked="0"/>
    </xf>
    <xf numFmtId="0" fontId="0" fillId="0" borderId="45" xfId="0" applyBorder="1" applyAlignment="1" applyProtection="1">
      <alignment horizontal="center"/>
      <protection locked="0"/>
    </xf>
    <xf numFmtId="0" fontId="11" fillId="4" borderId="6" xfId="0" applyFont="1" applyFill="1" applyBorder="1" applyAlignment="1">
      <alignment horizontal="center" vertical="center"/>
    </xf>
    <xf numFmtId="0" fontId="1" fillId="4" borderId="9" xfId="0" applyFont="1" applyFill="1" applyBorder="1" applyAlignment="1" applyProtection="1">
      <alignment horizontal="center"/>
    </xf>
    <xf numFmtId="0" fontId="0" fillId="4" borderId="0" xfId="0" applyFill="1" applyBorder="1"/>
    <xf numFmtId="0" fontId="7" fillId="4" borderId="42" xfId="0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/>
    </xf>
    <xf numFmtId="0" fontId="0" fillId="4" borderId="20" xfId="0" applyFill="1" applyBorder="1"/>
    <xf numFmtId="0" fontId="7" fillId="2" borderId="48" xfId="0" applyFont="1" applyFill="1" applyBorder="1" applyAlignment="1">
      <alignment horizontal="center"/>
    </xf>
    <xf numFmtId="0" fontId="7" fillId="4" borderId="48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0" borderId="42" xfId="0" applyFill="1" applyBorder="1" applyAlignment="1" applyProtection="1">
      <alignment horizontal="center"/>
      <protection locked="0"/>
    </xf>
    <xf numFmtId="164" fontId="0" fillId="4" borderId="39" xfId="0" applyNumberFormat="1" applyFill="1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/>
    </xf>
    <xf numFmtId="0" fontId="0" fillId="0" borderId="14" xfId="0" applyFill="1" applyBorder="1"/>
    <xf numFmtId="0" fontId="1" fillId="4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4" borderId="40" xfId="0" applyFont="1" applyFill="1" applyBorder="1" applyAlignment="1">
      <alignment horizontal="center"/>
    </xf>
    <xf numFmtId="0" fontId="1" fillId="4" borderId="43" xfId="0" applyFont="1" applyFill="1" applyBorder="1" applyAlignment="1">
      <alignment horizontal="center"/>
    </xf>
    <xf numFmtId="0" fontId="0" fillId="4" borderId="22" xfId="0" applyFill="1" applyBorder="1"/>
    <xf numFmtId="0" fontId="7" fillId="2" borderId="44" xfId="0" applyFont="1" applyFill="1" applyBorder="1" applyAlignment="1">
      <alignment horizontal="center"/>
    </xf>
    <xf numFmtId="0" fontId="7" fillId="4" borderId="44" xfId="0" applyFont="1" applyFill="1" applyBorder="1" applyAlignment="1">
      <alignment horizontal="center"/>
    </xf>
    <xf numFmtId="0" fontId="7" fillId="4" borderId="45" xfId="0" applyFont="1" applyFill="1" applyBorder="1" applyAlignment="1">
      <alignment horizontal="center"/>
    </xf>
    <xf numFmtId="0" fontId="0" fillId="0" borderId="51" xfId="0" applyBorder="1"/>
    <xf numFmtId="0" fontId="0" fillId="4" borderId="21" xfId="0" applyFill="1" applyBorder="1" applyAlignment="1">
      <alignment horizontal="left"/>
    </xf>
    <xf numFmtId="0" fontId="0" fillId="4" borderId="52" xfId="0" applyFill="1" applyBorder="1" applyAlignment="1">
      <alignment horizontal="center"/>
    </xf>
    <xf numFmtId="0" fontId="0" fillId="4" borderId="9" xfId="0" applyFont="1" applyFill="1" applyBorder="1" applyAlignment="1">
      <alignment horizontal="left"/>
    </xf>
    <xf numFmtId="0" fontId="1" fillId="0" borderId="22" xfId="0" applyFont="1" applyFill="1" applyBorder="1" applyAlignment="1">
      <alignment horizontal="center"/>
    </xf>
    <xf numFmtId="0" fontId="1" fillId="4" borderId="53" xfId="0" applyFont="1" applyFill="1" applyBorder="1" applyAlignment="1">
      <alignment horizontal="center"/>
    </xf>
    <xf numFmtId="0" fontId="1" fillId="4" borderId="41" xfId="0" applyFont="1" applyFill="1" applyBorder="1" applyAlignment="1">
      <alignment horizontal="center"/>
    </xf>
    <xf numFmtId="0" fontId="0" fillId="4" borderId="39" xfId="0" applyFill="1" applyBorder="1" applyAlignment="1">
      <alignment horizontal="left"/>
    </xf>
    <xf numFmtId="0" fontId="0" fillId="4" borderId="44" xfId="0" applyFill="1" applyBorder="1" applyAlignment="1">
      <alignment horizontal="left"/>
    </xf>
    <xf numFmtId="164" fontId="0" fillId="4" borderId="44" xfId="0" applyNumberFormat="1" applyFill="1" applyBorder="1" applyAlignment="1">
      <alignment horizontal="center"/>
    </xf>
    <xf numFmtId="0" fontId="1" fillId="4" borderId="26" xfId="0" applyFont="1" applyFill="1" applyBorder="1" applyAlignment="1">
      <alignment horizontal="center" vertical="center"/>
    </xf>
    <xf numFmtId="0" fontId="0" fillId="0" borderId="14" xfId="0" applyBorder="1"/>
    <xf numFmtId="0" fontId="1" fillId="4" borderId="47" xfId="0" applyFont="1" applyFill="1" applyBorder="1" applyAlignment="1">
      <alignment horizontal="center"/>
    </xf>
    <xf numFmtId="0" fontId="7" fillId="4" borderId="55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/>
    </xf>
    <xf numFmtId="0" fontId="7" fillId="4" borderId="37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4" borderId="50" xfId="0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left"/>
    </xf>
    <xf numFmtId="0" fontId="6" fillId="4" borderId="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7" fillId="0" borderId="0" xfId="0" applyFont="1"/>
    <xf numFmtId="0" fontId="1" fillId="0" borderId="4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6" borderId="38" xfId="0" applyFont="1" applyFill="1" applyBorder="1" applyAlignment="1"/>
    <xf numFmtId="0" fontId="5" fillId="8" borderId="38" xfId="0" applyFont="1" applyFill="1" applyBorder="1" applyAlignment="1"/>
    <xf numFmtId="0" fontId="5" fillId="6" borderId="1" xfId="0" applyFont="1" applyFill="1" applyBorder="1" applyAlignment="1"/>
    <xf numFmtId="0" fontId="5" fillId="8" borderId="47" xfId="0" applyFont="1" applyFill="1" applyBorder="1" applyAlignment="1"/>
    <xf numFmtId="0" fontId="0" fillId="0" borderId="19" xfId="0" applyBorder="1"/>
    <xf numFmtId="0" fontId="0" fillId="0" borderId="0" xfId="0" applyAlignment="1">
      <alignment vertical="center"/>
    </xf>
    <xf numFmtId="0" fontId="6" fillId="0" borderId="32" xfId="0" applyFont="1" applyBorder="1" applyAlignment="1" applyProtection="1">
      <alignment horizontal="center" vertical="center"/>
      <protection locked="0"/>
    </xf>
    <xf numFmtId="0" fontId="0" fillId="0" borderId="6" xfId="0" applyFill="1" applyBorder="1"/>
    <xf numFmtId="0" fontId="0" fillId="0" borderId="1" xfId="0" applyBorder="1" applyAlignment="1">
      <alignment horizontal="left"/>
    </xf>
    <xf numFmtId="0" fontId="0" fillId="0" borderId="3" xfId="0" applyFill="1" applyBorder="1"/>
    <xf numFmtId="0" fontId="0" fillId="0" borderId="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/>
    <xf numFmtId="0" fontId="0" fillId="0" borderId="15" xfId="0" applyBorder="1"/>
    <xf numFmtId="0" fontId="0" fillId="4" borderId="10" xfId="0" applyFill="1" applyBorder="1"/>
    <xf numFmtId="0" fontId="0" fillId="0" borderId="16" xfId="0" applyBorder="1" applyAlignment="1">
      <alignment horizontal="center"/>
    </xf>
    <xf numFmtId="0" fontId="0" fillId="0" borderId="39" xfId="0" applyBorder="1" applyAlignment="1">
      <alignment vertical="center"/>
    </xf>
    <xf numFmtId="0" fontId="0" fillId="4" borderId="3" xfId="0" applyFill="1" applyBorder="1"/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40" xfId="0" applyBorder="1"/>
    <xf numFmtId="0" fontId="0" fillId="0" borderId="10" xfId="0" applyBorder="1"/>
    <xf numFmtId="0" fontId="0" fillId="0" borderId="7" xfId="0" applyBorder="1"/>
    <xf numFmtId="0" fontId="0" fillId="0" borderId="7" xfId="0" applyBorder="1" applyAlignment="1">
      <alignment vertical="center"/>
    </xf>
    <xf numFmtId="0" fontId="0" fillId="0" borderId="42" xfId="0" applyBorder="1"/>
    <xf numFmtId="0" fontId="0" fillId="0" borderId="57" xfId="0" applyBorder="1" applyAlignment="1">
      <alignment horizontal="center" vertical="center"/>
    </xf>
    <xf numFmtId="0" fontId="0" fillId="0" borderId="11" xfId="0" applyBorder="1"/>
    <xf numFmtId="0" fontId="0" fillId="0" borderId="58" xfId="0" applyBorder="1"/>
    <xf numFmtId="0" fontId="0" fillId="4" borderId="11" xfId="0" applyFill="1" applyBorder="1"/>
    <xf numFmtId="0" fontId="0" fillId="0" borderId="59" xfId="0" applyBorder="1" applyAlignment="1">
      <alignment horizontal="center"/>
    </xf>
    <xf numFmtId="0" fontId="0" fillId="4" borderId="2" xfId="0" applyFill="1" applyBorder="1"/>
    <xf numFmtId="0" fontId="0" fillId="0" borderId="59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0" fillId="0" borderId="50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Fill="1" applyBorder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5" borderId="16" xfId="0" applyFont="1" applyFill="1" applyBorder="1" applyAlignment="1" applyProtection="1"/>
    <xf numFmtId="0" fontId="0" fillId="7" borderId="47" xfId="0" applyFont="1" applyFill="1" applyBorder="1" applyAlignment="1"/>
    <xf numFmtId="0" fontId="0" fillId="8" borderId="39" xfId="0" applyFont="1" applyFill="1" applyBorder="1" applyAlignment="1"/>
    <xf numFmtId="0" fontId="0" fillId="5" borderId="38" xfId="0" applyFont="1" applyFill="1" applyBorder="1" applyAlignment="1"/>
    <xf numFmtId="0" fontId="0" fillId="5" borderId="47" xfId="0" applyFont="1" applyFill="1" applyBorder="1" applyAlignment="1"/>
    <xf numFmtId="0" fontId="0" fillId="7" borderId="47" xfId="0" applyFont="1" applyFill="1" applyBorder="1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7" borderId="0" xfId="0" applyFont="1" applyFill="1" applyBorder="1" applyAlignment="1" applyProtection="1">
      <protection locked="0"/>
    </xf>
    <xf numFmtId="0" fontId="0" fillId="10" borderId="0" xfId="0" applyFill="1" applyAlignment="1">
      <alignment horizontal="left" vertical="center"/>
    </xf>
    <xf numFmtId="0" fontId="0" fillId="10" borderId="0" xfId="0" applyFill="1"/>
    <xf numFmtId="0" fontId="0" fillId="4" borderId="1" xfId="0" applyFill="1" applyBorder="1" applyAlignment="1"/>
    <xf numFmtId="0" fontId="11" fillId="11" borderId="4" xfId="0" applyFont="1" applyFill="1" applyBorder="1" applyAlignment="1">
      <alignment horizontal="center" vertical="center"/>
    </xf>
    <xf numFmtId="1" fontId="10" fillId="4" borderId="1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left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6" borderId="2" xfId="0" applyFill="1" applyBorder="1" applyAlignment="1">
      <alignment horizontal="center"/>
    </xf>
    <xf numFmtId="1" fontId="0" fillId="0" borderId="0" xfId="0" applyNumberFormat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6" fillId="0" borderId="0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/>
    <xf numFmtId="0" fontId="14" fillId="3" borderId="13" xfId="0" applyFont="1" applyFill="1" applyBorder="1" applyAlignment="1"/>
    <xf numFmtId="0" fontId="14" fillId="3" borderId="4" xfId="0" applyFont="1" applyFill="1" applyBorder="1" applyAlignment="1"/>
    <xf numFmtId="0" fontId="14" fillId="0" borderId="14" xfId="0" applyFont="1" applyFill="1" applyBorder="1" applyAlignment="1"/>
    <xf numFmtId="0" fontId="14" fillId="0" borderId="0" xfId="0" applyFont="1" applyFill="1" applyBorder="1" applyAlignment="1"/>
    <xf numFmtId="0" fontId="14" fillId="3" borderId="5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right"/>
    </xf>
    <xf numFmtId="0" fontId="0" fillId="0" borderId="3" xfId="0" applyBorder="1" applyAlignment="1">
      <alignment horizontal="right"/>
    </xf>
    <xf numFmtId="0" fontId="1" fillId="12" borderId="1" xfId="0" applyFont="1" applyFill="1" applyBorder="1" applyAlignment="1">
      <alignment horizontal="center"/>
    </xf>
    <xf numFmtId="0" fontId="6" fillId="0" borderId="0" xfId="0" applyFont="1" applyFill="1" applyBorder="1" applyAlignment="1" applyProtection="1"/>
    <xf numFmtId="0" fontId="8" fillId="0" borderId="14" xfId="0" applyFont="1" applyBorder="1" applyAlignment="1">
      <alignment horizontal="center"/>
    </xf>
    <xf numFmtId="0" fontId="4" fillId="0" borderId="7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4" fillId="0" borderId="9" xfId="0" applyFont="1" applyBorder="1" applyAlignment="1" applyProtection="1">
      <alignment horizontal="left"/>
      <protection locked="0"/>
    </xf>
    <xf numFmtId="0" fontId="6" fillId="4" borderId="1" xfId="0" applyFont="1" applyFill="1" applyBorder="1" applyAlignment="1">
      <alignment horizontal="left" vertical="top"/>
    </xf>
    <xf numFmtId="0" fontId="6" fillId="4" borderId="1" xfId="0" applyFont="1" applyFill="1" applyBorder="1"/>
    <xf numFmtId="0" fontId="0" fillId="0" borderId="1" xfId="0" applyBorder="1"/>
    <xf numFmtId="0" fontId="0" fillId="0" borderId="3" xfId="0" applyFill="1" applyBorder="1" applyAlignment="1">
      <alignment horizontal="center"/>
    </xf>
    <xf numFmtId="0" fontId="0" fillId="11" borderId="0" xfId="0" applyFill="1" applyBorder="1"/>
    <xf numFmtId="0" fontId="0" fillId="3" borderId="6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13" borderId="6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left" vertical="center"/>
    </xf>
    <xf numFmtId="0" fontId="0" fillId="11" borderId="0" xfId="0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0" fillId="0" borderId="19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6" fillId="11" borderId="14" xfId="0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/>
    <xf numFmtId="0" fontId="0" fillId="11" borderId="3" xfId="0" applyFill="1" applyBorder="1" applyAlignment="1">
      <alignment vertical="center"/>
    </xf>
    <xf numFmtId="0" fontId="0" fillId="11" borderId="0" xfId="0" applyFill="1"/>
    <xf numFmtId="0" fontId="0" fillId="11" borderId="3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/>
    </xf>
    <xf numFmtId="0" fontId="0" fillId="11" borderId="3" xfId="0" applyFill="1" applyBorder="1"/>
    <xf numFmtId="0" fontId="9" fillId="0" borderId="1" xfId="0" applyFont="1" applyBorder="1" applyAlignment="1">
      <alignment horizontal="center" vertical="center"/>
    </xf>
    <xf numFmtId="1" fontId="0" fillId="16" borderId="1" xfId="0" applyNumberFormat="1" applyFill="1" applyBorder="1" applyAlignment="1">
      <alignment horizontal="center" vertical="center"/>
    </xf>
    <xf numFmtId="1" fontId="16" fillId="16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/>
    <xf numFmtId="49" fontId="7" fillId="0" borderId="1" xfId="0" applyNumberFormat="1" applyFont="1" applyFill="1" applyBorder="1"/>
    <xf numFmtId="0" fontId="14" fillId="3" borderId="5" xfId="0" applyFont="1" applyFill="1" applyBorder="1" applyAlignment="1">
      <alignment horizontal="left"/>
    </xf>
    <xf numFmtId="0" fontId="0" fillId="9" borderId="1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8" borderId="2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18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6" borderId="1" xfId="0" applyFill="1" applyBorder="1"/>
    <xf numFmtId="0" fontId="3" fillId="21" borderId="1" xfId="0" applyFont="1" applyFill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/>
    </xf>
    <xf numFmtId="0" fontId="0" fillId="22" borderId="1" xfId="0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4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9" xfId="0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61" xfId="0" applyFont="1" applyBorder="1" applyAlignment="1" applyProtection="1">
      <alignment horizontal="center" vertical="center"/>
      <protection locked="0"/>
    </xf>
    <xf numFmtId="0" fontId="6" fillId="0" borderId="63" xfId="0" applyFont="1" applyBorder="1" applyAlignment="1" applyProtection="1">
      <alignment horizontal="left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4" borderId="32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0" fillId="4" borderId="39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0" borderId="9" xfId="0" applyFill="1" applyBorder="1"/>
    <xf numFmtId="0" fontId="0" fillId="0" borderId="60" xfId="0" applyFill="1" applyBorder="1"/>
    <xf numFmtId="0" fontId="0" fillId="0" borderId="18" xfId="0" applyFill="1" applyBorder="1"/>
    <xf numFmtId="0" fontId="0" fillId="0" borderId="64" xfId="0" applyFill="1" applyBorder="1"/>
    <xf numFmtId="0" fontId="6" fillId="0" borderId="66" xfId="0" applyFont="1" applyBorder="1" applyAlignment="1" applyProtection="1">
      <alignment horizontal="left" vertical="center"/>
      <protection locked="0"/>
    </xf>
    <xf numFmtId="0" fontId="8" fillId="0" borderId="6" xfId="0" applyFont="1" applyFill="1" applyBorder="1"/>
    <xf numFmtId="0" fontId="6" fillId="0" borderId="67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left" vertical="center"/>
      <protection locked="0"/>
    </xf>
    <xf numFmtId="0" fontId="4" fillId="0" borderId="66" xfId="0" applyFont="1" applyBorder="1" applyAlignment="1" applyProtection="1">
      <alignment horizontal="left" vertical="center"/>
      <protection locked="0"/>
    </xf>
    <xf numFmtId="0" fontId="4" fillId="0" borderId="67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7" fillId="9" borderId="16" xfId="0" applyFont="1" applyFill="1" applyBorder="1" applyAlignment="1" applyProtection="1"/>
    <xf numFmtId="0" fontId="7" fillId="9" borderId="38" xfId="0" applyFont="1" applyFill="1" applyBorder="1" applyAlignment="1"/>
    <xf numFmtId="0" fontId="7" fillId="9" borderId="47" xfId="0" applyFont="1" applyFill="1" applyBorder="1" applyAlignment="1"/>
    <xf numFmtId="0" fontId="0" fillId="21" borderId="38" xfId="0" applyFont="1" applyFill="1" applyBorder="1" applyAlignment="1">
      <alignment horizontal="left"/>
    </xf>
    <xf numFmtId="0" fontId="0" fillId="21" borderId="1" xfId="0" applyFont="1" applyFill="1" applyBorder="1" applyAlignment="1">
      <alignment horizontal="left" vertical="center"/>
    </xf>
    <xf numFmtId="0" fontId="0" fillId="21" borderId="38" xfId="0" applyFont="1" applyFill="1" applyBorder="1" applyAlignment="1"/>
    <xf numFmtId="0" fontId="0" fillId="22" borderId="38" xfId="0" applyFont="1" applyFill="1" applyBorder="1" applyAlignment="1">
      <alignment horizontal="left" vertical="center"/>
    </xf>
    <xf numFmtId="0" fontId="0" fillId="22" borderId="39" xfId="0" applyFont="1" applyFill="1" applyBorder="1" applyAlignment="1"/>
    <xf numFmtId="0" fontId="0" fillId="22" borderId="47" xfId="0" applyFont="1" applyFill="1" applyBorder="1" applyAlignment="1"/>
    <xf numFmtId="0" fontId="0" fillId="0" borderId="0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32" xfId="0" applyFont="1" applyFill="1" applyBorder="1" applyProtection="1">
      <protection locked="0"/>
    </xf>
    <xf numFmtId="0" fontId="0" fillId="4" borderId="38" xfId="0" applyFill="1" applyBorder="1" applyAlignment="1" applyProtection="1">
      <alignment horizontal="center"/>
    </xf>
    <xf numFmtId="0" fontId="0" fillId="4" borderId="41" xfId="0" applyFill="1" applyBorder="1" applyAlignment="1" applyProtection="1">
      <alignment horizontal="center"/>
    </xf>
    <xf numFmtId="0" fontId="0" fillId="4" borderId="43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left"/>
    </xf>
    <xf numFmtId="0" fontId="0" fillId="4" borderId="10" xfId="0" applyFill="1" applyBorder="1" applyAlignment="1" applyProtection="1">
      <alignment horizontal="center"/>
    </xf>
    <xf numFmtId="0" fontId="0" fillId="4" borderId="39" xfId="0" applyFont="1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center"/>
    </xf>
    <xf numFmtId="0" fontId="0" fillId="4" borderId="21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center"/>
    </xf>
    <xf numFmtId="0" fontId="0" fillId="4" borderId="41" xfId="0" applyFont="1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left"/>
    </xf>
    <xf numFmtId="0" fontId="0" fillId="4" borderId="39" xfId="0" applyFont="1" applyFill="1" applyBorder="1" applyAlignment="1" applyProtection="1">
      <alignment horizontal="center"/>
    </xf>
    <xf numFmtId="0" fontId="0" fillId="4" borderId="10" xfId="0" applyFill="1" applyBorder="1" applyAlignment="1" applyProtection="1">
      <alignment horizontal="left"/>
    </xf>
    <xf numFmtId="0" fontId="0" fillId="4" borderId="44" xfId="0" applyFill="1" applyBorder="1" applyAlignment="1" applyProtection="1">
      <alignment horizontal="left"/>
    </xf>
    <xf numFmtId="0" fontId="0" fillId="4" borderId="48" xfId="0" applyFill="1" applyBorder="1" applyAlignment="1" applyProtection="1">
      <alignment horizontal="center"/>
    </xf>
    <xf numFmtId="0" fontId="0" fillId="4" borderId="9" xfId="0" applyFont="1" applyFill="1" applyBorder="1" applyAlignment="1" applyProtection="1">
      <alignment horizontal="left"/>
    </xf>
    <xf numFmtId="0" fontId="0" fillId="4" borderId="21" xfId="0" applyFill="1" applyBorder="1" applyAlignment="1" applyProtection="1">
      <alignment horizontal="left"/>
    </xf>
    <xf numFmtId="0" fontId="0" fillId="4" borderId="1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1" fillId="4" borderId="68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/>
    </xf>
    <xf numFmtId="164" fontId="0" fillId="4" borderId="69" xfId="0" applyNumberForma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" fillId="0" borderId="70" xfId="0" applyFont="1" applyFill="1" applyBorder="1"/>
    <xf numFmtId="0" fontId="0" fillId="0" borderId="20" xfId="0" applyBorder="1" applyAlignment="1">
      <alignment horizontal="center"/>
    </xf>
    <xf numFmtId="0" fontId="0" fillId="0" borderId="70" xfId="0" applyFill="1" applyBorder="1"/>
    <xf numFmtId="0" fontId="0" fillId="4" borderId="22" xfId="0" applyFill="1" applyBorder="1" applyAlignment="1">
      <alignment horizontal="center"/>
    </xf>
    <xf numFmtId="164" fontId="0" fillId="4" borderId="71" xfId="0" applyNumberFormat="1" applyFill="1" applyBorder="1" applyAlignment="1">
      <alignment horizontal="center"/>
    </xf>
    <xf numFmtId="0" fontId="0" fillId="0" borderId="50" xfId="0" applyFill="1" applyBorder="1" applyAlignment="1" applyProtection="1">
      <alignment horizontal="center"/>
      <protection locked="0"/>
    </xf>
    <xf numFmtId="0" fontId="1" fillId="4" borderId="6" xfId="0" applyFont="1" applyFill="1" applyBorder="1" applyAlignment="1">
      <alignment horizontal="center"/>
    </xf>
    <xf numFmtId="0" fontId="1" fillId="0" borderId="70" xfId="0" applyFont="1" applyFill="1" applyBorder="1" applyAlignment="1">
      <alignment horizontal="center"/>
    </xf>
    <xf numFmtId="0" fontId="0" fillId="0" borderId="11" xfId="0" applyFill="1" applyBorder="1" applyAlignment="1" applyProtection="1">
      <alignment horizontal="center"/>
      <protection locked="0"/>
    </xf>
    <xf numFmtId="0" fontId="1" fillId="0" borderId="28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72" xfId="0" applyFont="1" applyFill="1" applyBorder="1" applyAlignment="1">
      <alignment horizontal="center"/>
    </xf>
    <xf numFmtId="0" fontId="1" fillId="4" borderId="32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0" fontId="0" fillId="4" borderId="11" xfId="0" applyFill="1" applyBorder="1" applyAlignment="1" applyProtection="1">
      <alignment horizontal="left"/>
    </xf>
    <xf numFmtId="0" fontId="0" fillId="4" borderId="48" xfId="0" applyFont="1" applyFill="1" applyBorder="1" applyAlignment="1" applyProtection="1">
      <alignment horizontal="center"/>
    </xf>
    <xf numFmtId="0" fontId="6" fillId="4" borderId="5" xfId="0" applyFont="1" applyFill="1" applyBorder="1" applyAlignment="1">
      <alignment horizontal="left"/>
    </xf>
    <xf numFmtId="0" fontId="0" fillId="0" borderId="0" xfId="0" applyProtection="1">
      <protection locked="0"/>
    </xf>
    <xf numFmtId="0" fontId="0" fillId="0" borderId="7" xfId="0" applyBorder="1" applyAlignment="1" applyProtection="1">
      <protection locked="0"/>
    </xf>
    <xf numFmtId="0" fontId="0" fillId="0" borderId="9" xfId="0" applyBorder="1" applyAlignment="1" applyProtection="1">
      <protection locked="0"/>
    </xf>
    <xf numFmtId="0" fontId="0" fillId="10" borderId="0" xfId="0" quotePrefix="1" applyFill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15" borderId="5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60" xfId="0" applyFont="1" applyFill="1" applyBorder="1" applyAlignment="1">
      <alignment horizontal="center" vertical="center"/>
    </xf>
    <xf numFmtId="0" fontId="0" fillId="0" borderId="7" xfId="0" applyFont="1" applyBorder="1" applyAlignment="1" applyProtection="1">
      <alignment horizontal="left"/>
      <protection locked="0"/>
    </xf>
    <xf numFmtId="0" fontId="0" fillId="0" borderId="9" xfId="0" applyFont="1" applyBorder="1" applyAlignment="1" applyProtection="1">
      <alignment horizontal="left"/>
      <protection locked="0"/>
    </xf>
    <xf numFmtId="0" fontId="0" fillId="0" borderId="15" xfId="0" applyFont="1" applyBorder="1" applyAlignment="1" applyProtection="1">
      <alignment horizontal="left"/>
      <protection locked="0"/>
    </xf>
    <xf numFmtId="0" fontId="0" fillId="0" borderId="16" xfId="0" applyFont="1" applyBorder="1" applyAlignment="1" applyProtection="1">
      <alignment horizontal="left"/>
      <protection locked="0"/>
    </xf>
    <xf numFmtId="0" fontId="1" fillId="0" borderId="33" xfId="0" applyFont="1" applyBorder="1" applyAlignment="1" applyProtection="1">
      <alignment horizontal="center"/>
      <protection locked="0"/>
    </xf>
    <xf numFmtId="0" fontId="1" fillId="0" borderId="34" xfId="0" applyFont="1" applyBorder="1" applyAlignment="1" applyProtection="1">
      <alignment horizontal="center"/>
      <protection locked="0"/>
    </xf>
    <xf numFmtId="0" fontId="0" fillId="0" borderId="17" xfId="0" applyFont="1" applyBorder="1" applyAlignment="1" applyProtection="1">
      <alignment horizontal="left"/>
      <protection locked="0"/>
    </xf>
    <xf numFmtId="0" fontId="0" fillId="0" borderId="18" xfId="0" applyFont="1" applyBorder="1" applyAlignment="1" applyProtection="1">
      <alignment horizontal="left"/>
      <protection locked="0"/>
    </xf>
    <xf numFmtId="0" fontId="0" fillId="0" borderId="7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6" borderId="5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6" borderId="31" xfId="0" applyFill="1" applyBorder="1" applyAlignment="1" applyProtection="1">
      <alignment horizontal="center"/>
    </xf>
    <xf numFmtId="0" fontId="3" fillId="8" borderId="5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31" xfId="0" applyFont="1" applyFill="1" applyBorder="1" applyAlignment="1" applyProtection="1">
      <alignment horizontal="center"/>
    </xf>
    <xf numFmtId="0" fontId="6" fillId="0" borderId="0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0" fillId="9" borderId="5" xfId="0" applyFill="1" applyBorder="1" applyAlignment="1" applyProtection="1">
      <alignment horizontal="center"/>
    </xf>
    <xf numFmtId="0" fontId="0" fillId="9" borderId="13" xfId="0" applyFill="1" applyBorder="1" applyAlignment="1" applyProtection="1">
      <alignment horizontal="center"/>
    </xf>
    <xf numFmtId="0" fontId="0" fillId="9" borderId="31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7" borderId="13" xfId="0" applyFill="1" applyBorder="1" applyAlignment="1" applyProtection="1">
      <alignment horizontal="center"/>
    </xf>
    <xf numFmtId="0" fontId="0" fillId="7" borderId="31" xfId="0" applyFill="1" applyBorder="1" applyAlignment="1" applyProtection="1">
      <alignment horizontal="center"/>
    </xf>
    <xf numFmtId="0" fontId="1" fillId="0" borderId="36" xfId="0" applyFont="1" applyBorder="1" applyAlignment="1" applyProtection="1">
      <alignment horizontal="center"/>
      <protection locked="0"/>
    </xf>
    <xf numFmtId="0" fontId="1" fillId="0" borderId="31" xfId="0" applyFont="1" applyBorder="1" applyAlignment="1" applyProtection="1">
      <alignment horizontal="center"/>
      <protection locked="0"/>
    </xf>
    <xf numFmtId="0" fontId="4" fillId="4" borderId="5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1" fontId="10" fillId="4" borderId="5" xfId="0" applyNumberFormat="1" applyFont="1" applyFill="1" applyBorder="1" applyAlignment="1">
      <alignment horizontal="center"/>
    </xf>
    <xf numFmtId="1" fontId="10" fillId="4" borderId="13" xfId="0" applyNumberFormat="1" applyFont="1" applyFill="1" applyBorder="1" applyAlignment="1">
      <alignment horizontal="center"/>
    </xf>
    <xf numFmtId="1" fontId="10" fillId="4" borderId="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horizontal="left" vertical="center"/>
    </xf>
    <xf numFmtId="0" fontId="0" fillId="8" borderId="13" xfId="0" applyFont="1" applyFill="1" applyBorder="1" applyAlignment="1">
      <alignment horizontal="left" vertical="center"/>
    </xf>
    <xf numFmtId="0" fontId="0" fillId="8" borderId="4" xfId="0" applyFont="1" applyFill="1" applyBorder="1" applyAlignment="1">
      <alignment horizontal="left" vertical="center"/>
    </xf>
    <xf numFmtId="0" fontId="0" fillId="4" borderId="5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4" fillId="4" borderId="5" xfId="0" applyFont="1" applyFill="1" applyBorder="1" applyAlignment="1">
      <alignment horizontal="left" vertical="center"/>
    </xf>
    <xf numFmtId="0" fontId="4" fillId="4" borderId="13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0" fontId="0" fillId="6" borderId="5" xfId="0" applyFont="1" applyFill="1" applyBorder="1" applyAlignment="1">
      <alignment horizontal="left" vertical="center"/>
    </xf>
    <xf numFmtId="0" fontId="0" fillId="6" borderId="13" xfId="0" applyFont="1" applyFill="1" applyBorder="1" applyAlignment="1">
      <alignment horizontal="left" vertical="center"/>
    </xf>
    <xf numFmtId="0" fontId="0" fillId="6" borderId="4" xfId="0" applyFont="1" applyFill="1" applyBorder="1" applyAlignment="1">
      <alignment horizontal="left" vertical="center"/>
    </xf>
    <xf numFmtId="0" fontId="4" fillId="0" borderId="1" xfId="0" applyFont="1" applyBorder="1" applyAlignment="1" applyProtection="1">
      <alignment horizontal="center"/>
      <protection locked="0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7" borderId="5" xfId="0" applyFont="1" applyFill="1" applyBorder="1" applyAlignment="1">
      <alignment horizontal="left" vertical="center"/>
    </xf>
    <xf numFmtId="0" fontId="0" fillId="7" borderId="13" xfId="0" applyFont="1" applyFill="1" applyBorder="1" applyAlignment="1">
      <alignment horizontal="left" vertical="center"/>
    </xf>
    <xf numFmtId="0" fontId="0" fillId="7" borderId="4" xfId="0" applyFont="1" applyFill="1" applyBorder="1" applyAlignment="1">
      <alignment horizontal="left" vertical="center"/>
    </xf>
    <xf numFmtId="0" fontId="0" fillId="4" borderId="36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164" fontId="1" fillId="4" borderId="5" xfId="0" applyNumberFormat="1" applyFont="1" applyFill="1" applyBorder="1" applyAlignment="1">
      <alignment horizontal="center"/>
    </xf>
    <xf numFmtId="164" fontId="1" fillId="4" borderId="13" xfId="0" applyNumberFormat="1" applyFont="1" applyFill="1" applyBorder="1" applyAlignment="1">
      <alignment horizontal="center"/>
    </xf>
    <xf numFmtId="164" fontId="1" fillId="4" borderId="4" xfId="0" applyNumberFormat="1" applyFont="1" applyFill="1" applyBorder="1" applyAlignment="1">
      <alignment horizontal="center"/>
    </xf>
    <xf numFmtId="0" fontId="6" fillId="11" borderId="0" xfId="0" applyFont="1" applyFill="1" applyBorder="1" applyAlignment="1" applyProtection="1">
      <alignment horizontal="center"/>
    </xf>
    <xf numFmtId="0" fontId="0" fillId="4" borderId="15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7" fillId="9" borderId="5" xfId="0" applyFont="1" applyFill="1" applyBorder="1" applyAlignment="1">
      <alignment vertical="center"/>
    </xf>
    <xf numFmtId="0" fontId="7" fillId="9" borderId="13" xfId="0" applyFont="1" applyFill="1" applyBorder="1" applyAlignment="1">
      <alignment vertical="center"/>
    </xf>
    <xf numFmtId="0" fontId="7" fillId="9" borderId="4" xfId="0" applyFont="1" applyFill="1" applyBorder="1" applyAlignment="1">
      <alignment vertical="center"/>
    </xf>
    <xf numFmtId="0" fontId="6" fillId="4" borderId="5" xfId="0" applyFont="1" applyFill="1" applyBorder="1" applyAlignment="1" applyProtection="1">
      <alignment horizontal="center"/>
    </xf>
    <xf numFmtId="0" fontId="6" fillId="4" borderId="13" xfId="0" applyFont="1" applyFill="1" applyBorder="1" applyAlignment="1" applyProtection="1">
      <alignment horizontal="center"/>
    </xf>
    <xf numFmtId="0" fontId="6" fillId="4" borderId="4" xfId="0" applyFont="1" applyFill="1" applyBorder="1" applyAlignment="1" applyProtection="1">
      <alignment horizontal="center"/>
    </xf>
    <xf numFmtId="0" fontId="6" fillId="0" borderId="0" xfId="0" applyFont="1" applyAlignment="1">
      <alignment horizontal="center"/>
    </xf>
    <xf numFmtId="0" fontId="14" fillId="4" borderId="5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6" fillId="4" borderId="56" xfId="0" applyFont="1" applyFill="1" applyBorder="1" applyAlignment="1">
      <alignment horizontal="center"/>
    </xf>
    <xf numFmtId="0" fontId="6" fillId="4" borderId="30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1" fillId="0" borderId="33" xfId="0" quotePrefix="1" applyFont="1" applyBorder="1" applyAlignment="1" applyProtection="1">
      <alignment horizontal="center"/>
      <protection locked="0"/>
    </xf>
    <xf numFmtId="0" fontId="5" fillId="21" borderId="5" xfId="0" applyFont="1" applyFill="1" applyBorder="1" applyAlignment="1" applyProtection="1">
      <alignment horizontal="center"/>
    </xf>
    <xf numFmtId="0" fontId="5" fillId="21" borderId="13" xfId="0" applyFont="1" applyFill="1" applyBorder="1" applyAlignment="1" applyProtection="1">
      <alignment horizontal="center"/>
    </xf>
    <xf numFmtId="0" fontId="5" fillId="21" borderId="31" xfId="0" applyFont="1" applyFill="1" applyBorder="1" applyAlignment="1" applyProtection="1">
      <alignment horizontal="center"/>
    </xf>
    <xf numFmtId="0" fontId="3" fillId="22" borderId="5" xfId="0" applyFont="1" applyFill="1" applyBorder="1" applyAlignment="1" applyProtection="1">
      <alignment horizontal="center"/>
    </xf>
    <xf numFmtId="0" fontId="3" fillId="22" borderId="13" xfId="0" applyFont="1" applyFill="1" applyBorder="1" applyAlignment="1" applyProtection="1">
      <alignment horizontal="center"/>
    </xf>
    <xf numFmtId="0" fontId="3" fillId="22" borderId="31" xfId="0" applyFont="1" applyFill="1" applyBorder="1" applyAlignment="1" applyProtection="1">
      <alignment horizontal="center"/>
    </xf>
    <xf numFmtId="0" fontId="0" fillId="0" borderId="7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5" fillId="5" borderId="5" xfId="0" applyFont="1" applyFill="1" applyBorder="1" applyAlignment="1" applyProtection="1">
      <alignment horizontal="center"/>
    </xf>
    <xf numFmtId="0" fontId="5" fillId="5" borderId="13" xfId="0" applyFont="1" applyFill="1" applyBorder="1" applyAlignment="1" applyProtection="1">
      <alignment horizontal="center"/>
    </xf>
    <xf numFmtId="0" fontId="5" fillId="5" borderId="31" xfId="0" applyFont="1" applyFill="1" applyBorder="1" applyAlignment="1" applyProtection="1">
      <alignment horizontal="center"/>
    </xf>
    <xf numFmtId="0" fontId="0" fillId="21" borderId="5" xfId="0" applyFont="1" applyFill="1" applyBorder="1" applyAlignment="1">
      <alignment horizontal="left" vertical="center"/>
    </xf>
    <xf numFmtId="0" fontId="0" fillId="21" borderId="13" xfId="0" applyFont="1" applyFill="1" applyBorder="1" applyAlignment="1">
      <alignment horizontal="left" vertical="center"/>
    </xf>
    <xf numFmtId="0" fontId="0" fillId="21" borderId="4" xfId="0" applyFont="1" applyFill="1" applyBorder="1" applyAlignment="1">
      <alignment horizontal="left" vertical="center"/>
    </xf>
    <xf numFmtId="1" fontId="10" fillId="4" borderId="5" xfId="0" applyNumberFormat="1" applyFont="1" applyFill="1" applyBorder="1" applyAlignment="1">
      <alignment horizontal="center" vertical="center"/>
    </xf>
    <xf numFmtId="1" fontId="10" fillId="4" borderId="13" xfId="0" applyNumberFormat="1" applyFont="1" applyFill="1" applyBorder="1" applyAlignment="1">
      <alignment horizontal="center" vertical="center"/>
    </xf>
    <xf numFmtId="1" fontId="10" fillId="4" borderId="4" xfId="0" applyNumberFormat="1" applyFont="1" applyFill="1" applyBorder="1" applyAlignment="1">
      <alignment horizontal="center" vertical="center"/>
    </xf>
    <xf numFmtId="0" fontId="0" fillId="22" borderId="5" xfId="0" applyFont="1" applyFill="1" applyBorder="1" applyAlignment="1">
      <alignment horizontal="left" vertical="center"/>
    </xf>
    <xf numFmtId="0" fontId="0" fillId="22" borderId="13" xfId="0" applyFont="1" applyFill="1" applyBorder="1" applyAlignment="1">
      <alignment horizontal="left" vertical="center"/>
    </xf>
    <xf numFmtId="0" fontId="0" fillId="22" borderId="4" xfId="0" applyFont="1" applyFill="1" applyBorder="1" applyAlignment="1">
      <alignment horizontal="left" vertical="center"/>
    </xf>
    <xf numFmtId="2" fontId="1" fillId="4" borderId="25" xfId="0" applyNumberFormat="1" applyFont="1" applyFill="1" applyBorder="1" applyAlignment="1">
      <alignment horizontal="center"/>
    </xf>
    <xf numFmtId="2" fontId="1" fillId="4" borderId="54" xfId="0" applyNumberFormat="1" applyFont="1" applyFill="1" applyBorder="1" applyAlignment="1">
      <alignment horizontal="center"/>
    </xf>
    <xf numFmtId="2" fontId="1" fillId="4" borderId="26" xfId="0" applyNumberFormat="1" applyFont="1" applyFill="1" applyBorder="1" applyAlignment="1">
      <alignment horizontal="center"/>
    </xf>
    <xf numFmtId="0" fontId="0" fillId="5" borderId="5" xfId="0" applyFont="1" applyFill="1" applyBorder="1" applyAlignment="1">
      <alignment horizontal="left" vertical="center"/>
    </xf>
    <xf numFmtId="0" fontId="0" fillId="5" borderId="13" xfId="0" applyFont="1" applyFill="1" applyBorder="1" applyAlignment="1">
      <alignment horizontal="left" vertical="center"/>
    </xf>
    <xf numFmtId="0" fontId="0" fillId="5" borderId="4" xfId="0" applyFont="1" applyFill="1" applyBorder="1" applyAlignment="1">
      <alignment horizontal="left" vertical="center"/>
    </xf>
    <xf numFmtId="2" fontId="1" fillId="4" borderId="5" xfId="0" applyNumberFormat="1" applyFont="1" applyFill="1" applyBorder="1" applyAlignment="1">
      <alignment horizontal="center"/>
    </xf>
    <xf numFmtId="2" fontId="1" fillId="4" borderId="13" xfId="0" applyNumberFormat="1" applyFont="1" applyFill="1" applyBorder="1" applyAlignment="1">
      <alignment horizontal="center"/>
    </xf>
    <xf numFmtId="2" fontId="1" fillId="4" borderId="4" xfId="0" applyNumberFormat="1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3" borderId="5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6" fillId="0" borderId="65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  <protection locked="0"/>
    </xf>
    <xf numFmtId="0" fontId="7" fillId="4" borderId="13" xfId="0" applyFont="1" applyFill="1" applyBorder="1" applyAlignment="1" applyProtection="1">
      <alignment horizontal="center" vertical="center"/>
      <protection locked="0"/>
    </xf>
    <xf numFmtId="0" fontId="7" fillId="4" borderId="4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left" vertical="center"/>
      <protection locked="0"/>
    </xf>
    <xf numFmtId="0" fontId="7" fillId="0" borderId="13" xfId="0" applyFont="1" applyBorder="1" applyAlignment="1" applyProtection="1">
      <alignment horizontal="left" vertical="center"/>
      <protection locked="0"/>
    </xf>
    <xf numFmtId="0" fontId="7" fillId="0" borderId="4" xfId="0" applyFont="1" applyBorder="1" applyAlignment="1" applyProtection="1">
      <alignment horizontal="left" vertical="center"/>
      <protection locked="0"/>
    </xf>
    <xf numFmtId="0" fontId="6" fillId="0" borderId="62" xfId="0" applyFont="1" applyBorder="1" applyAlignment="1" applyProtection="1">
      <alignment horizontal="left" vertical="center"/>
      <protection locked="0"/>
    </xf>
    <xf numFmtId="0" fontId="6" fillId="0" borderId="6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left" vertical="center"/>
    </xf>
    <xf numFmtId="0" fontId="7" fillId="0" borderId="13" xfId="0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left" vertical="center"/>
    </xf>
    <xf numFmtId="0" fontId="9" fillId="0" borderId="5" xfId="0" applyFont="1" applyBorder="1" applyAlignment="1" applyProtection="1">
      <alignment horizontal="left" vertical="center"/>
    </xf>
    <xf numFmtId="0" fontId="9" fillId="0" borderId="13" xfId="0" applyFont="1" applyBorder="1" applyAlignment="1" applyProtection="1">
      <alignment horizontal="left" vertical="center"/>
    </xf>
    <xf numFmtId="0" fontId="9" fillId="0" borderId="4" xfId="0" applyFont="1" applyBorder="1" applyAlignment="1" applyProtection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19" borderId="5" xfId="0" applyFill="1" applyBorder="1" applyAlignment="1" applyProtection="1">
      <alignment horizontal="center"/>
    </xf>
    <xf numFmtId="0" fontId="0" fillId="19" borderId="13" xfId="0" applyFill="1" applyBorder="1" applyAlignment="1" applyProtection="1">
      <alignment horizontal="center"/>
    </xf>
    <xf numFmtId="0" fontId="0" fillId="19" borderId="31" xfId="0" applyFill="1" applyBorder="1" applyAlignment="1" applyProtection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FF99"/>
      <color rgb="FFCC99FF"/>
      <color rgb="FF92D050"/>
      <color rgb="FFFF9900"/>
      <color rgb="FF00FFFF"/>
      <color rgb="FF33CC33"/>
      <color rgb="FFFFFF66"/>
      <color rgb="FFFF00FF"/>
      <color rgb="FF00FF00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215901</xdr:colOff>
      <xdr:row>1</xdr:row>
      <xdr:rowOff>222250</xdr:rowOff>
    </xdr:from>
    <xdr:to>
      <xdr:col>14</xdr:col>
      <xdr:colOff>271567</xdr:colOff>
      <xdr:row>5</xdr:row>
      <xdr:rowOff>171450</xdr:rowOff>
    </xdr:to>
    <xdr:pic>
      <xdr:nvPicPr>
        <xdr:cNvPr id="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1" y="406400"/>
          <a:ext cx="1351066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164</xdr:row>
      <xdr:rowOff>0</xdr:rowOff>
    </xdr:from>
    <xdr:to>
      <xdr:col>7</xdr:col>
      <xdr:colOff>606743</xdr:colOff>
      <xdr:row>166</xdr:row>
      <xdr:rowOff>38100</xdr:rowOff>
    </xdr:to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37249100"/>
          <a:ext cx="60674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0</xdr:row>
      <xdr:rowOff>50800</xdr:rowOff>
    </xdr:from>
    <xdr:to>
      <xdr:col>7</xdr:col>
      <xdr:colOff>692150</xdr:colOff>
      <xdr:row>1</xdr:row>
      <xdr:rowOff>139700</xdr:rowOff>
    </xdr:to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900" y="50800"/>
          <a:ext cx="6350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4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8" name="Afbeelding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50" name="Afbeelding 4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5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5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5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5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717550</xdr:colOff>
      <xdr:row>1</xdr:row>
      <xdr:rowOff>146050</xdr:rowOff>
    </xdr:to>
    <xdr:pic>
      <xdr:nvPicPr>
        <xdr:cNvPr id="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15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1</xdr:row>
      <xdr:rowOff>44718</xdr:rowOff>
    </xdr:from>
    <xdr:to>
      <xdr:col>9</xdr:col>
      <xdr:colOff>775424</xdr:colOff>
      <xdr:row>7</xdr:row>
      <xdr:rowOff>0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228868"/>
          <a:ext cx="1562824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67232</xdr:rowOff>
    </xdr:from>
    <xdr:to>
      <xdr:col>1</xdr:col>
      <xdr:colOff>958850</xdr:colOff>
      <xdr:row>6</xdr:row>
      <xdr:rowOff>127035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803832"/>
          <a:ext cx="768350" cy="61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102</xdr:row>
      <xdr:rowOff>154104</xdr:rowOff>
    </xdr:from>
    <xdr:to>
      <xdr:col>7</xdr:col>
      <xdr:colOff>215900</xdr:colOff>
      <xdr:row>106</xdr:row>
      <xdr:rowOff>165100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20245504"/>
          <a:ext cx="1327150" cy="766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1</xdr:row>
      <xdr:rowOff>268</xdr:rowOff>
    </xdr:from>
    <xdr:to>
      <xdr:col>9</xdr:col>
      <xdr:colOff>807174</xdr:colOff>
      <xdr:row>6</xdr:row>
      <xdr:rowOff>133350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84418"/>
          <a:ext cx="1562824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3</xdr:row>
      <xdr:rowOff>143432</xdr:rowOff>
    </xdr:from>
    <xdr:to>
      <xdr:col>1</xdr:col>
      <xdr:colOff>971550</xdr:colOff>
      <xdr:row>5</xdr:row>
      <xdr:rowOff>82550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880032"/>
          <a:ext cx="723900" cy="415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273050</xdr:colOff>
      <xdr:row>103</xdr:row>
      <xdr:rowOff>26581</xdr:rowOff>
    </xdr:from>
    <xdr:to>
      <xdr:col>7</xdr:col>
      <xdr:colOff>260350</xdr:colOff>
      <xdr:row>106</xdr:row>
      <xdr:rowOff>129617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568831"/>
          <a:ext cx="1098550" cy="67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</xdr:colOff>
      <xdr:row>0</xdr:row>
      <xdr:rowOff>126999</xdr:rowOff>
    </xdr:from>
    <xdr:to>
      <xdr:col>13</xdr:col>
      <xdr:colOff>520700</xdr:colOff>
      <xdr:row>3</xdr:row>
      <xdr:rowOff>34636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550" y="126999"/>
          <a:ext cx="831850" cy="644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0</xdr:row>
      <xdr:rowOff>44450</xdr:rowOff>
    </xdr:from>
    <xdr:to>
      <xdr:col>7</xdr:col>
      <xdr:colOff>670243</xdr:colOff>
      <xdr:row>1</xdr:row>
      <xdr:rowOff>139700</xdr:rowOff>
    </xdr:to>
    <xdr:pic>
      <xdr:nvPicPr>
        <xdr:cNvPr id="1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4450"/>
          <a:ext cx="58134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2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0</xdr:row>
      <xdr:rowOff>57150</xdr:rowOff>
    </xdr:from>
    <xdr:to>
      <xdr:col>7</xdr:col>
      <xdr:colOff>749300</xdr:colOff>
      <xdr:row>1</xdr:row>
      <xdr:rowOff>152400</xdr:rowOff>
    </xdr:to>
    <xdr:pic>
      <xdr:nvPicPr>
        <xdr:cNvPr id="3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57150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704850</xdr:colOff>
      <xdr:row>1</xdr:row>
      <xdr:rowOff>146050</xdr:rowOff>
    </xdr:to>
    <xdr:pic>
      <xdr:nvPicPr>
        <xdr:cNvPr id="3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032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5" name="Afbeelding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iljart/a.%20KVC/1%20Wedstrijdzaken/1%20WCB/1%20Landsfinale/2024/Organisatie/1%20Almere/B1/Landsfinale%20B1%2022%20juni%20Alme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iljart/a.%20KVC/1%20Wedstrijdzaken/1%20WCB/1%20Landsfinale/2024/Organisatie/1%20Almere/C1/Landsfinale%20C1%2016%20juni%202024%20Alme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 Schema"/>
      <sheetName val="PA"/>
      <sheetName val="Form PA"/>
      <sheetName val="PB"/>
      <sheetName val="Form PB"/>
      <sheetName val="Finale"/>
      <sheetName val="Comp"/>
      <sheetName val="P A Dlnm lst"/>
      <sheetName val="P B Dlnm lst"/>
      <sheetName val="Ronde 1"/>
      <sheetName val="Ronde 2"/>
      <sheetName val="Ronde 3"/>
      <sheetName val="Ronde 4"/>
      <sheetName val="Finaleronde"/>
    </sheetNames>
    <sheetDataSet>
      <sheetData sheetId="0"/>
      <sheetData sheetId="1">
        <row r="11">
          <cell r="E11" t="str">
            <v>A</v>
          </cell>
          <cell r="K11" t="str">
            <v>B</v>
          </cell>
        </row>
        <row r="13">
          <cell r="A13">
            <v>1</v>
          </cell>
          <cell r="G13">
            <v>9</v>
          </cell>
        </row>
        <row r="14">
          <cell r="A14">
            <v>2</v>
          </cell>
          <cell r="G14">
            <v>10</v>
          </cell>
        </row>
        <row r="15">
          <cell r="A15">
            <v>3</v>
          </cell>
          <cell r="G15">
            <v>11</v>
          </cell>
        </row>
        <row r="16">
          <cell r="A16">
            <v>4</v>
          </cell>
          <cell r="G16">
            <v>12</v>
          </cell>
        </row>
        <row r="17">
          <cell r="A17">
            <v>5</v>
          </cell>
          <cell r="G17">
            <v>13</v>
          </cell>
        </row>
        <row r="18">
          <cell r="A18">
            <v>6</v>
          </cell>
          <cell r="G18">
            <v>14</v>
          </cell>
        </row>
        <row r="19">
          <cell r="A19">
            <v>7</v>
          </cell>
          <cell r="G19">
            <v>15</v>
          </cell>
        </row>
        <row r="20">
          <cell r="A20">
            <v>8</v>
          </cell>
          <cell r="G20">
            <v>16</v>
          </cell>
        </row>
        <row r="26">
          <cell r="B26" t="str">
            <v>W.N. Noord</v>
          </cell>
          <cell r="E26" t="str">
            <v>C</v>
          </cell>
          <cell r="K26" t="str">
            <v>D</v>
          </cell>
        </row>
        <row r="28">
          <cell r="A28">
            <v>17</v>
          </cell>
          <cell r="G28">
            <v>25</v>
          </cell>
        </row>
        <row r="29">
          <cell r="A29">
            <v>18</v>
          </cell>
          <cell r="G29">
            <v>26</v>
          </cell>
        </row>
        <row r="30">
          <cell r="A30">
            <v>19</v>
          </cell>
          <cell r="G30">
            <v>27</v>
          </cell>
        </row>
        <row r="31">
          <cell r="A31">
            <v>20</v>
          </cell>
          <cell r="G31">
            <v>28</v>
          </cell>
        </row>
        <row r="32">
          <cell r="A32">
            <v>21</v>
          </cell>
          <cell r="G32">
            <v>29</v>
          </cell>
        </row>
        <row r="33">
          <cell r="A33">
            <v>22</v>
          </cell>
          <cell r="G33">
            <v>30</v>
          </cell>
        </row>
        <row r="34">
          <cell r="A34">
            <v>23</v>
          </cell>
          <cell r="G34">
            <v>31</v>
          </cell>
        </row>
        <row r="35">
          <cell r="A35">
            <v>24</v>
          </cell>
          <cell r="G35">
            <v>32</v>
          </cell>
        </row>
      </sheetData>
      <sheetData sheetId="2"/>
      <sheetData sheetId="3">
        <row r="11">
          <cell r="E11" t="str">
            <v>E</v>
          </cell>
          <cell r="K11" t="str">
            <v>F</v>
          </cell>
        </row>
        <row r="13">
          <cell r="A13">
            <v>33</v>
          </cell>
          <cell r="G13">
            <v>41</v>
          </cell>
        </row>
        <row r="14">
          <cell r="A14">
            <v>34</v>
          </cell>
          <cell r="G14">
            <v>42</v>
          </cell>
        </row>
        <row r="15">
          <cell r="A15">
            <v>35</v>
          </cell>
          <cell r="G15">
            <v>43</v>
          </cell>
        </row>
        <row r="16">
          <cell r="A16">
            <v>36</v>
          </cell>
          <cell r="G16">
            <v>44</v>
          </cell>
        </row>
        <row r="17">
          <cell r="A17">
            <v>37</v>
          </cell>
          <cell r="G17">
            <v>45</v>
          </cell>
        </row>
        <row r="18">
          <cell r="A18">
            <v>38</v>
          </cell>
          <cell r="G18">
            <v>46</v>
          </cell>
        </row>
        <row r="19">
          <cell r="A19">
            <v>39</v>
          </cell>
          <cell r="G19">
            <v>47</v>
          </cell>
        </row>
        <row r="20">
          <cell r="A20">
            <v>40</v>
          </cell>
          <cell r="G20">
            <v>48</v>
          </cell>
        </row>
        <row r="26">
          <cell r="E26" t="str">
            <v>G</v>
          </cell>
          <cell r="K26" t="str">
            <v>H</v>
          </cell>
        </row>
        <row r="28">
          <cell r="A28">
            <v>49</v>
          </cell>
          <cell r="G28">
            <v>57</v>
          </cell>
        </row>
        <row r="29">
          <cell r="A29">
            <v>50</v>
          </cell>
          <cell r="G29">
            <v>58</v>
          </cell>
        </row>
        <row r="30">
          <cell r="A30">
            <v>51</v>
          </cell>
          <cell r="G30">
            <v>59</v>
          </cell>
        </row>
        <row r="31">
          <cell r="A31">
            <v>52</v>
          </cell>
          <cell r="G31">
            <v>60</v>
          </cell>
        </row>
        <row r="32">
          <cell r="A32">
            <v>53</v>
          </cell>
          <cell r="G32">
            <v>61</v>
          </cell>
        </row>
        <row r="33">
          <cell r="A33">
            <v>54</v>
          </cell>
          <cell r="G33">
            <v>62</v>
          </cell>
        </row>
        <row r="34">
          <cell r="A34">
            <v>55</v>
          </cell>
          <cell r="G34">
            <v>63</v>
          </cell>
        </row>
        <row r="35">
          <cell r="A35">
            <v>56</v>
          </cell>
          <cell r="G35">
            <v>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 schema"/>
      <sheetName val="PA"/>
      <sheetName val="Form PA"/>
      <sheetName val="PB"/>
      <sheetName val="Form PB"/>
      <sheetName val="Finale"/>
      <sheetName val="Comp"/>
      <sheetName val="P A Dlnm lst"/>
      <sheetName val="P B Dlnm lst"/>
      <sheetName val="Ronde 1"/>
      <sheetName val="Ronde 2"/>
      <sheetName val="Ronde 3"/>
      <sheetName val="Ronde 4"/>
      <sheetName val="Finaleronde"/>
    </sheetNames>
    <sheetDataSet>
      <sheetData sheetId="0">
        <row r="1">
          <cell r="A1" t="str">
            <v>Landsfinale C1    16 juni 2024     Almere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7"/>
  <sheetViews>
    <sheetView workbookViewId="0">
      <selection activeCell="U17" sqref="U17"/>
    </sheetView>
  </sheetViews>
  <sheetFormatPr defaultRowHeight="14.5" x14ac:dyDescent="0.35"/>
  <cols>
    <col min="1" max="8" width="8.6328125" customWidth="1"/>
    <col min="9" max="9" width="3.6328125" customWidth="1"/>
    <col min="10" max="17" width="4.6328125" customWidth="1"/>
    <col min="18" max="20" width="3.6328125" customWidth="1"/>
  </cols>
  <sheetData>
    <row r="1" spans="1:17" ht="20" customHeight="1" thickBot="1" x14ac:dyDescent="0.55000000000000004">
      <c r="A1" s="241" t="s">
        <v>119</v>
      </c>
      <c r="B1" s="215"/>
      <c r="C1" s="215"/>
      <c r="D1" s="215"/>
      <c r="E1" s="215"/>
      <c r="F1" s="215"/>
      <c r="G1" s="215"/>
      <c r="H1" s="216"/>
      <c r="I1" s="217"/>
      <c r="J1" s="218"/>
      <c r="K1" s="218"/>
      <c r="L1" s="218"/>
    </row>
    <row r="2" spans="1:17" ht="10" customHeight="1" thickBot="1" x14ac:dyDescent="0.6">
      <c r="B2" s="188"/>
      <c r="C2" s="188"/>
      <c r="D2" s="188"/>
      <c r="E2" s="189"/>
      <c r="F2" s="188"/>
      <c r="G2" s="188"/>
      <c r="H2" s="188"/>
      <c r="I2" s="188"/>
      <c r="J2" s="188"/>
      <c r="K2" s="188"/>
    </row>
    <row r="3" spans="1:17" ht="15" customHeight="1" thickBot="1" x14ac:dyDescent="0.4">
      <c r="B3" s="254" t="s">
        <v>0</v>
      </c>
      <c r="D3" s="220" t="s">
        <v>110</v>
      </c>
      <c r="E3" s="220" t="s">
        <v>110</v>
      </c>
      <c r="F3" s="220" t="s">
        <v>110</v>
      </c>
      <c r="N3" s="4"/>
      <c r="O3" s="4"/>
    </row>
    <row r="4" spans="1:17" ht="15" thickBot="1" x14ac:dyDescent="0.4">
      <c r="A4" s="221" t="s">
        <v>20</v>
      </c>
      <c r="B4" s="260" t="s">
        <v>82</v>
      </c>
      <c r="C4" s="221" t="s">
        <v>20</v>
      </c>
      <c r="D4" s="260" t="s">
        <v>42</v>
      </c>
      <c r="E4" s="260" t="s">
        <v>43</v>
      </c>
      <c r="F4" s="260" t="s">
        <v>44</v>
      </c>
    </row>
    <row r="5" spans="1:17" ht="15" thickBot="1" x14ac:dyDescent="0.4">
      <c r="A5" s="222" t="s">
        <v>21</v>
      </c>
      <c r="B5" s="261" t="s">
        <v>45</v>
      </c>
      <c r="C5" s="223" t="s">
        <v>21</v>
      </c>
      <c r="D5" s="185" t="s">
        <v>46</v>
      </c>
      <c r="E5" s="185" t="s">
        <v>47</v>
      </c>
      <c r="F5" s="185" t="s">
        <v>48</v>
      </c>
    </row>
    <row r="6" spans="1:17" ht="15" thickBot="1" x14ac:dyDescent="0.4">
      <c r="A6" s="221" t="s">
        <v>49</v>
      </c>
      <c r="B6" s="237" t="s">
        <v>50</v>
      </c>
      <c r="C6" s="221" t="s">
        <v>49</v>
      </c>
      <c r="D6" s="237" t="s">
        <v>19</v>
      </c>
      <c r="E6" s="237" t="s">
        <v>51</v>
      </c>
      <c r="F6" s="237" t="s">
        <v>52</v>
      </c>
    </row>
    <row r="7" spans="1:17" ht="15" thickBot="1" x14ac:dyDescent="0.4">
      <c r="A7" s="221" t="s">
        <v>53</v>
      </c>
      <c r="B7" s="186" t="s">
        <v>54</v>
      </c>
      <c r="C7" s="221" t="s">
        <v>53</v>
      </c>
      <c r="D7" s="210" t="s">
        <v>55</v>
      </c>
      <c r="E7" s="210" t="s">
        <v>56</v>
      </c>
      <c r="F7" s="210" t="s">
        <v>57</v>
      </c>
      <c r="H7" s="184"/>
      <c r="I7" s="242"/>
    </row>
    <row r="8" spans="1:17" ht="15" thickBot="1" x14ac:dyDescent="0.4">
      <c r="J8" s="379" t="s">
        <v>2</v>
      </c>
      <c r="K8" s="380"/>
      <c r="L8" s="249"/>
      <c r="M8" s="379" t="s">
        <v>74</v>
      </c>
      <c r="N8" s="380"/>
      <c r="O8" s="249"/>
      <c r="P8" s="379" t="s">
        <v>3</v>
      </c>
      <c r="Q8" s="380"/>
    </row>
    <row r="9" spans="1:17" ht="15" thickBot="1" x14ac:dyDescent="0.4">
      <c r="B9" s="377" t="s">
        <v>2</v>
      </c>
      <c r="C9" s="378"/>
      <c r="D9" s="377" t="s">
        <v>74</v>
      </c>
      <c r="E9" s="378"/>
      <c r="F9" s="377" t="s">
        <v>3</v>
      </c>
      <c r="G9" s="378"/>
      <c r="J9" s="239" t="s">
        <v>88</v>
      </c>
      <c r="K9" s="240" t="s">
        <v>89</v>
      </c>
      <c r="L9" s="250"/>
      <c r="M9" s="239" t="s">
        <v>88</v>
      </c>
      <c r="N9" s="240" t="s">
        <v>89</v>
      </c>
      <c r="O9" s="250"/>
      <c r="P9" s="239" t="s">
        <v>88</v>
      </c>
      <c r="Q9" s="240" t="s">
        <v>89</v>
      </c>
    </row>
    <row r="10" spans="1:17" ht="15" thickBot="1" x14ac:dyDescent="0.4">
      <c r="A10" s="211" t="s">
        <v>76</v>
      </c>
      <c r="B10" s="210" t="s">
        <v>55</v>
      </c>
      <c r="C10" s="260" t="s">
        <v>42</v>
      </c>
      <c r="D10" s="185" t="s">
        <v>46</v>
      </c>
      <c r="E10" s="237" t="s">
        <v>19</v>
      </c>
      <c r="F10" s="262" t="s">
        <v>59</v>
      </c>
      <c r="G10" s="263" t="s">
        <v>63</v>
      </c>
      <c r="I10" s="211" t="s">
        <v>76</v>
      </c>
      <c r="J10" s="186" t="s">
        <v>53</v>
      </c>
      <c r="K10" s="260" t="s">
        <v>20</v>
      </c>
      <c r="L10" s="249"/>
      <c r="M10" s="264" t="s">
        <v>21</v>
      </c>
      <c r="N10" s="265" t="s">
        <v>49</v>
      </c>
      <c r="O10" s="249"/>
      <c r="P10" s="266" t="s">
        <v>58</v>
      </c>
      <c r="Q10" s="267" t="s">
        <v>62</v>
      </c>
    </row>
    <row r="11" spans="1:17" ht="15" thickBot="1" x14ac:dyDescent="0.4">
      <c r="A11" s="211" t="s">
        <v>77</v>
      </c>
      <c r="B11" s="210" t="s">
        <v>56</v>
      </c>
      <c r="C11" s="261" t="s">
        <v>51</v>
      </c>
      <c r="D11" s="260" t="s">
        <v>44</v>
      </c>
      <c r="E11" s="237" t="s">
        <v>52</v>
      </c>
      <c r="F11" s="263" t="s">
        <v>65</v>
      </c>
      <c r="G11" s="268" t="s">
        <v>73</v>
      </c>
      <c r="I11" s="211" t="s">
        <v>77</v>
      </c>
      <c r="J11" s="260" t="s">
        <v>20</v>
      </c>
      <c r="K11" s="186" t="s">
        <v>53</v>
      </c>
      <c r="L11" s="249"/>
      <c r="M11" s="265" t="s">
        <v>49</v>
      </c>
      <c r="N11" s="264" t="s">
        <v>21</v>
      </c>
      <c r="O11" s="249"/>
      <c r="P11" s="267" t="s">
        <v>62</v>
      </c>
      <c r="Q11" s="266" t="s">
        <v>58</v>
      </c>
    </row>
    <row r="12" spans="1:17" ht="15" thickBot="1" x14ac:dyDescent="0.4">
      <c r="A12" s="211" t="s">
        <v>78</v>
      </c>
      <c r="B12" s="210" t="s">
        <v>57</v>
      </c>
      <c r="C12" s="260" t="s">
        <v>44</v>
      </c>
      <c r="D12" s="260" t="s">
        <v>43</v>
      </c>
      <c r="E12" s="185" t="s">
        <v>47</v>
      </c>
      <c r="F12" s="185" t="s">
        <v>48</v>
      </c>
      <c r="G12" s="237" t="s">
        <v>52</v>
      </c>
      <c r="I12" s="211" t="s">
        <v>78</v>
      </c>
      <c r="J12" s="186" t="s">
        <v>53</v>
      </c>
      <c r="K12" s="260" t="s">
        <v>20</v>
      </c>
      <c r="L12" s="249"/>
      <c r="M12" s="264" t="s">
        <v>21</v>
      </c>
      <c r="N12" s="265" t="s">
        <v>49</v>
      </c>
      <c r="O12" s="249"/>
      <c r="P12" s="266" t="s">
        <v>58</v>
      </c>
      <c r="Q12" s="267" t="s">
        <v>62</v>
      </c>
    </row>
    <row r="13" spans="1:17" ht="15" thickBot="1" x14ac:dyDescent="0.4">
      <c r="A13" s="211" t="s">
        <v>79</v>
      </c>
      <c r="B13" s="263" t="s">
        <v>63</v>
      </c>
      <c r="C13" s="269" t="s">
        <v>67</v>
      </c>
      <c r="D13" s="262" t="s">
        <v>60</v>
      </c>
      <c r="E13" s="263" t="s">
        <v>64</v>
      </c>
      <c r="F13" s="210" t="s">
        <v>55</v>
      </c>
      <c r="G13" s="237" t="s">
        <v>19</v>
      </c>
      <c r="I13" s="211" t="s">
        <v>79</v>
      </c>
      <c r="J13" s="260" t="s">
        <v>20</v>
      </c>
      <c r="K13" s="186" t="s">
        <v>53</v>
      </c>
      <c r="L13" s="249"/>
      <c r="M13" s="265" t="s">
        <v>49</v>
      </c>
      <c r="N13" s="238" t="s">
        <v>21</v>
      </c>
      <c r="O13" s="249"/>
      <c r="P13" s="267" t="s">
        <v>62</v>
      </c>
      <c r="Q13" s="266" t="s">
        <v>58</v>
      </c>
    </row>
    <row r="14" spans="1:17" ht="15" thickBot="1" x14ac:dyDescent="0.4">
      <c r="A14" s="211"/>
      <c r="B14" s="318"/>
      <c r="C14" s="318"/>
      <c r="D14" s="318"/>
      <c r="E14" s="318"/>
      <c r="F14" s="318"/>
      <c r="G14" s="318"/>
      <c r="I14" s="212"/>
      <c r="J14" s="318"/>
      <c r="K14" s="318"/>
      <c r="L14" s="242"/>
      <c r="M14" s="318"/>
      <c r="N14" s="318"/>
      <c r="O14" s="242"/>
      <c r="P14" s="3"/>
    </row>
    <row r="15" spans="1:17" ht="15" thickBot="1" x14ac:dyDescent="0.4">
      <c r="A15" s="255" t="s">
        <v>40</v>
      </c>
      <c r="B15" s="257" t="s">
        <v>98</v>
      </c>
      <c r="C15" s="257" t="s">
        <v>99</v>
      </c>
      <c r="D15" s="257" t="s">
        <v>100</v>
      </c>
      <c r="E15" s="257" t="s">
        <v>101</v>
      </c>
      <c r="F15" s="257" t="s">
        <v>102</v>
      </c>
      <c r="G15" s="257" t="s">
        <v>103</v>
      </c>
      <c r="I15" s="3"/>
      <c r="J15" s="3"/>
      <c r="K15" s="3"/>
      <c r="L15" s="234"/>
      <c r="M15" s="3"/>
      <c r="N15" s="3"/>
      <c r="O15" s="234"/>
      <c r="P15" s="3"/>
    </row>
    <row r="16" spans="1:17" ht="15" thickBot="1" x14ac:dyDescent="0.4">
      <c r="J16" s="379" t="s">
        <v>75</v>
      </c>
      <c r="K16" s="380"/>
      <c r="L16" s="251"/>
      <c r="M16" s="379" t="s">
        <v>4</v>
      </c>
      <c r="N16" s="380"/>
      <c r="O16" s="251"/>
      <c r="P16" s="379" t="s">
        <v>80</v>
      </c>
      <c r="Q16" s="380"/>
    </row>
    <row r="17" spans="1:17" ht="15" thickBot="1" x14ac:dyDescent="0.4">
      <c r="B17" s="377" t="s">
        <v>75</v>
      </c>
      <c r="C17" s="378"/>
      <c r="D17" s="377" t="s">
        <v>4</v>
      </c>
      <c r="E17" s="378"/>
      <c r="F17" s="377" t="s">
        <v>80</v>
      </c>
      <c r="G17" s="378"/>
      <c r="J17" s="239" t="s">
        <v>88</v>
      </c>
      <c r="K17" s="240" t="s">
        <v>89</v>
      </c>
      <c r="L17" s="250"/>
      <c r="M17" s="239" t="s">
        <v>88</v>
      </c>
      <c r="N17" s="240" t="s">
        <v>89</v>
      </c>
      <c r="O17" s="250"/>
      <c r="P17" s="239" t="s">
        <v>88</v>
      </c>
      <c r="Q17" s="240" t="s">
        <v>89</v>
      </c>
    </row>
    <row r="18" spans="1:17" ht="15" thickBot="1" x14ac:dyDescent="0.4">
      <c r="A18" s="211" t="s">
        <v>76</v>
      </c>
      <c r="B18" s="260" t="s">
        <v>43</v>
      </c>
      <c r="C18" s="237" t="s">
        <v>51</v>
      </c>
      <c r="D18" s="210" t="s">
        <v>57</v>
      </c>
      <c r="E18" s="237" t="s">
        <v>52</v>
      </c>
      <c r="F18" s="269" t="s">
        <v>67</v>
      </c>
      <c r="G18" s="268" t="s">
        <v>71</v>
      </c>
      <c r="I18" s="211" t="s">
        <v>76</v>
      </c>
      <c r="J18" s="260" t="s">
        <v>20</v>
      </c>
      <c r="K18" s="270" t="s">
        <v>58</v>
      </c>
      <c r="L18" s="252"/>
      <c r="M18" s="237" t="s">
        <v>49</v>
      </c>
      <c r="N18" s="271" t="s">
        <v>53</v>
      </c>
      <c r="O18" s="252"/>
      <c r="P18" s="272" t="s">
        <v>70</v>
      </c>
      <c r="Q18" s="273" t="s">
        <v>66</v>
      </c>
    </row>
    <row r="19" spans="1:17" ht="15" thickBot="1" x14ac:dyDescent="0.4">
      <c r="A19" s="211" t="s">
        <v>77</v>
      </c>
      <c r="B19" s="210" t="s">
        <v>57</v>
      </c>
      <c r="C19" s="185" t="s">
        <v>48</v>
      </c>
      <c r="D19" s="210" t="s">
        <v>55</v>
      </c>
      <c r="E19" s="185" t="s">
        <v>46</v>
      </c>
      <c r="F19" s="274" t="s">
        <v>61</v>
      </c>
      <c r="G19" s="269" t="s">
        <v>69</v>
      </c>
      <c r="I19" s="211" t="s">
        <v>77</v>
      </c>
      <c r="J19" s="270" t="s">
        <v>58</v>
      </c>
      <c r="K19" s="260" t="s">
        <v>20</v>
      </c>
      <c r="L19" s="252"/>
      <c r="M19" s="275" t="s">
        <v>53</v>
      </c>
      <c r="N19" s="265" t="s">
        <v>49</v>
      </c>
      <c r="O19" s="252"/>
      <c r="P19" s="273" t="s">
        <v>66</v>
      </c>
      <c r="Q19" s="272" t="s">
        <v>70</v>
      </c>
    </row>
    <row r="20" spans="1:17" ht="15" thickBot="1" x14ac:dyDescent="0.4">
      <c r="A20" s="211" t="s">
        <v>78</v>
      </c>
      <c r="B20" s="262" t="s">
        <v>60</v>
      </c>
      <c r="C20" s="268" t="s">
        <v>72</v>
      </c>
      <c r="D20" s="260" t="s">
        <v>42</v>
      </c>
      <c r="E20" s="237" t="s">
        <v>19</v>
      </c>
      <c r="F20" s="263" t="s">
        <v>64</v>
      </c>
      <c r="G20" s="269" t="s">
        <v>68</v>
      </c>
      <c r="I20" s="211" t="s">
        <v>78</v>
      </c>
      <c r="J20" s="260" t="s">
        <v>20</v>
      </c>
      <c r="K20" s="270" t="s">
        <v>58</v>
      </c>
      <c r="L20" s="252"/>
      <c r="M20" s="265" t="s">
        <v>49</v>
      </c>
      <c r="N20" s="275" t="s">
        <v>53</v>
      </c>
      <c r="O20" s="252"/>
      <c r="P20" s="272" t="s">
        <v>70</v>
      </c>
      <c r="Q20" s="273" t="s">
        <v>66</v>
      </c>
    </row>
    <row r="21" spans="1:17" ht="15" thickBot="1" x14ac:dyDescent="0.4">
      <c r="A21" s="211" t="s">
        <v>79</v>
      </c>
      <c r="B21" s="274" t="s">
        <v>61</v>
      </c>
      <c r="C21" s="268" t="s">
        <v>73</v>
      </c>
      <c r="D21" s="185" t="s">
        <v>47</v>
      </c>
      <c r="E21" s="237" t="s">
        <v>51</v>
      </c>
      <c r="F21" s="260" t="s">
        <v>42</v>
      </c>
      <c r="G21" s="185" t="s">
        <v>46</v>
      </c>
      <c r="I21" s="211" t="s">
        <v>79</v>
      </c>
      <c r="J21" s="270" t="s">
        <v>58</v>
      </c>
      <c r="K21" s="260" t="s">
        <v>20</v>
      </c>
      <c r="L21" s="253"/>
      <c r="M21" s="275" t="s">
        <v>53</v>
      </c>
      <c r="N21" s="265" t="s">
        <v>49</v>
      </c>
      <c r="O21" s="253"/>
      <c r="P21" s="273" t="s">
        <v>66</v>
      </c>
      <c r="Q21" s="272" t="s">
        <v>70</v>
      </c>
    </row>
    <row r="22" spans="1:17" ht="15" thickBot="1" x14ac:dyDescent="0.4">
      <c r="I22" s="3"/>
      <c r="J22" s="3"/>
      <c r="K22" s="3"/>
      <c r="L22" s="234"/>
      <c r="M22" s="3"/>
      <c r="N22" s="3"/>
      <c r="O22" s="234"/>
      <c r="P22" s="3"/>
    </row>
    <row r="23" spans="1:17" ht="15" thickBot="1" x14ac:dyDescent="0.4">
      <c r="A23" s="256" t="s">
        <v>97</v>
      </c>
      <c r="B23" s="258" t="s">
        <v>104</v>
      </c>
      <c r="C23" s="258" t="s">
        <v>105</v>
      </c>
      <c r="D23" s="258" t="s">
        <v>106</v>
      </c>
      <c r="E23" s="258" t="s">
        <v>107</v>
      </c>
      <c r="F23" s="258" t="s">
        <v>108</v>
      </c>
      <c r="G23" s="258" t="s">
        <v>109</v>
      </c>
      <c r="I23" s="3"/>
      <c r="J23" s="3"/>
      <c r="K23" s="3"/>
      <c r="L23" s="234"/>
      <c r="M23" s="3"/>
      <c r="N23" s="3"/>
      <c r="O23" s="234"/>
      <c r="P23" s="3"/>
    </row>
    <row r="24" spans="1:17" ht="15" thickBot="1" x14ac:dyDescent="0.4">
      <c r="H24" s="243"/>
      <c r="J24" s="377" t="s">
        <v>5</v>
      </c>
      <c r="K24" s="378"/>
      <c r="L24" s="253"/>
      <c r="M24" s="377" t="s">
        <v>81</v>
      </c>
      <c r="N24" s="378"/>
      <c r="O24" s="253"/>
      <c r="P24" s="377" t="s">
        <v>83</v>
      </c>
      <c r="Q24" s="378"/>
    </row>
    <row r="25" spans="1:17" ht="15" thickBot="1" x14ac:dyDescent="0.4">
      <c r="B25" s="377" t="s">
        <v>5</v>
      </c>
      <c r="C25" s="378"/>
      <c r="D25" s="377" t="s">
        <v>81</v>
      </c>
      <c r="E25" s="378"/>
      <c r="F25" s="377" t="s">
        <v>83</v>
      </c>
      <c r="G25" s="378"/>
      <c r="J25" s="239" t="s">
        <v>88</v>
      </c>
      <c r="K25" s="240" t="s">
        <v>89</v>
      </c>
      <c r="M25" s="235" t="s">
        <v>86</v>
      </c>
      <c r="N25" s="236" t="s">
        <v>87</v>
      </c>
      <c r="O25" s="250"/>
      <c r="P25" s="239" t="s">
        <v>88</v>
      </c>
      <c r="Q25" s="240" t="s">
        <v>89</v>
      </c>
    </row>
    <row r="26" spans="1:17" ht="15" thickBot="1" x14ac:dyDescent="0.4">
      <c r="A26" s="211" t="s">
        <v>76</v>
      </c>
      <c r="B26" s="263" t="s">
        <v>65</v>
      </c>
      <c r="C26" s="269" t="s">
        <v>69</v>
      </c>
      <c r="D26" s="210" t="s">
        <v>56</v>
      </c>
      <c r="E26" s="185" t="s">
        <v>47</v>
      </c>
      <c r="F26" s="269" t="s">
        <v>68</v>
      </c>
      <c r="G26" s="268" t="s">
        <v>72</v>
      </c>
      <c r="I26" s="211" t="s">
        <v>76</v>
      </c>
      <c r="J26" s="276" t="s">
        <v>62</v>
      </c>
      <c r="K26" s="268" t="s">
        <v>70</v>
      </c>
      <c r="L26" s="233"/>
      <c r="M26" s="277" t="s">
        <v>66</v>
      </c>
      <c r="N26" s="238" t="s">
        <v>21</v>
      </c>
      <c r="O26" s="233"/>
      <c r="P26" s="187"/>
      <c r="Q26" s="232"/>
    </row>
    <row r="27" spans="1:17" ht="15" thickBot="1" x14ac:dyDescent="0.4">
      <c r="A27" s="211" t="s">
        <v>77</v>
      </c>
      <c r="B27" s="263" t="s">
        <v>64</v>
      </c>
      <c r="C27" s="268" t="s">
        <v>72</v>
      </c>
      <c r="D27" s="262" t="s">
        <v>60</v>
      </c>
      <c r="E27" s="269" t="s">
        <v>68</v>
      </c>
      <c r="F27" s="262" t="s">
        <v>59</v>
      </c>
      <c r="G27" s="269" t="s">
        <v>67</v>
      </c>
      <c r="I27" s="211" t="s">
        <v>77</v>
      </c>
      <c r="J27" s="268" t="s">
        <v>70</v>
      </c>
      <c r="K27" s="276" t="s">
        <v>62</v>
      </c>
      <c r="L27" s="233"/>
      <c r="M27" s="238" t="s">
        <v>21</v>
      </c>
      <c r="N27" s="277" t="s">
        <v>66</v>
      </c>
      <c r="O27" s="233"/>
      <c r="P27" s="187"/>
      <c r="Q27" s="232"/>
    </row>
    <row r="28" spans="1:17" ht="15" thickBot="1" x14ac:dyDescent="0.4">
      <c r="A28" s="211" t="s">
        <v>78</v>
      </c>
      <c r="B28" s="263" t="s">
        <v>63</v>
      </c>
      <c r="C28" s="268" t="s">
        <v>71</v>
      </c>
      <c r="D28" s="274" t="s">
        <v>61</v>
      </c>
      <c r="E28" s="263" t="s">
        <v>65</v>
      </c>
      <c r="F28" s="269" t="s">
        <v>69</v>
      </c>
      <c r="G28" s="268" t="s">
        <v>73</v>
      </c>
      <c r="I28" s="211" t="s">
        <v>78</v>
      </c>
      <c r="J28" s="276" t="s">
        <v>62</v>
      </c>
      <c r="K28" s="268" t="s">
        <v>70</v>
      </c>
      <c r="L28" s="233"/>
      <c r="M28" s="277" t="s">
        <v>66</v>
      </c>
      <c r="N28" s="238" t="s">
        <v>21</v>
      </c>
      <c r="O28" s="233"/>
      <c r="P28" s="187"/>
      <c r="Q28" s="232"/>
    </row>
    <row r="29" spans="1:17" ht="15" thickBot="1" x14ac:dyDescent="0.4">
      <c r="A29" s="211" t="s">
        <v>79</v>
      </c>
      <c r="B29" s="210" t="s">
        <v>56</v>
      </c>
      <c r="C29" s="260" t="s">
        <v>43</v>
      </c>
      <c r="D29" s="262" t="s">
        <v>59</v>
      </c>
      <c r="E29" s="268" t="s">
        <v>71</v>
      </c>
      <c r="F29" s="260" t="s">
        <v>44</v>
      </c>
      <c r="G29" s="185" t="s">
        <v>48</v>
      </c>
      <c r="I29" s="211" t="s">
        <v>79</v>
      </c>
      <c r="J29" s="268" t="s">
        <v>70</v>
      </c>
      <c r="K29" s="276" t="s">
        <v>62</v>
      </c>
      <c r="L29" s="157"/>
      <c r="M29" s="238" t="s">
        <v>21</v>
      </c>
      <c r="N29" s="277" t="s">
        <v>66</v>
      </c>
      <c r="O29" s="157"/>
      <c r="P29" s="187"/>
      <c r="Q29" s="232"/>
    </row>
    <row r="30" spans="1:17" ht="15" thickBot="1" x14ac:dyDescent="0.4">
      <c r="I30" s="3"/>
      <c r="J30" s="3"/>
      <c r="K30" s="3"/>
      <c r="L30" s="3"/>
      <c r="M30" s="3"/>
      <c r="N30" s="3"/>
      <c r="O30" s="3"/>
      <c r="P30" s="3"/>
    </row>
    <row r="31" spans="1:17" ht="15" thickBot="1" x14ac:dyDescent="0.4">
      <c r="B31" s="244" t="s">
        <v>90</v>
      </c>
      <c r="D31" s="220" t="s">
        <v>110</v>
      </c>
      <c r="E31" s="220" t="s">
        <v>110</v>
      </c>
      <c r="F31" s="220" t="s">
        <v>110</v>
      </c>
      <c r="I31" s="374" t="s">
        <v>95</v>
      </c>
      <c r="J31" s="375"/>
      <c r="K31" s="375"/>
      <c r="L31" s="375"/>
      <c r="M31" s="375"/>
      <c r="N31" s="375"/>
      <c r="O31" s="375"/>
      <c r="P31" s="375"/>
      <c r="Q31" s="376"/>
    </row>
    <row r="32" spans="1:17" ht="15" thickBot="1" x14ac:dyDescent="0.4">
      <c r="A32" s="245" t="s">
        <v>58</v>
      </c>
      <c r="B32" s="278" t="s">
        <v>91</v>
      </c>
      <c r="C32" s="246" t="s">
        <v>58</v>
      </c>
      <c r="D32" s="262" t="s">
        <v>59</v>
      </c>
      <c r="E32" s="262" t="s">
        <v>60</v>
      </c>
      <c r="F32" s="262" t="s">
        <v>61</v>
      </c>
      <c r="I32" s="374" t="s">
        <v>96</v>
      </c>
      <c r="J32" s="375"/>
      <c r="K32" s="375"/>
      <c r="L32" s="375"/>
      <c r="M32" s="375"/>
      <c r="N32" s="375"/>
      <c r="O32" s="375"/>
      <c r="P32" s="375"/>
      <c r="Q32" s="376"/>
    </row>
    <row r="33" spans="1:17" ht="15" thickBot="1" x14ac:dyDescent="0.4">
      <c r="A33" s="209" t="s">
        <v>62</v>
      </c>
      <c r="B33" s="263" t="s">
        <v>92</v>
      </c>
      <c r="C33" s="209" t="s">
        <v>62</v>
      </c>
      <c r="D33" s="263" t="s">
        <v>63</v>
      </c>
      <c r="E33" s="263" t="s">
        <v>64</v>
      </c>
      <c r="F33" s="263" t="s">
        <v>65</v>
      </c>
      <c r="I33" s="374"/>
      <c r="J33" s="375"/>
      <c r="K33" s="375"/>
      <c r="L33" s="375"/>
      <c r="M33" s="375"/>
      <c r="N33" s="375"/>
      <c r="O33" s="375"/>
      <c r="P33" s="375"/>
      <c r="Q33" s="376"/>
    </row>
    <row r="34" spans="1:17" ht="15" thickBot="1" x14ac:dyDescent="0.4">
      <c r="A34" s="209" t="s">
        <v>66</v>
      </c>
      <c r="B34" s="269" t="s">
        <v>93</v>
      </c>
      <c r="C34" s="209" t="s">
        <v>66</v>
      </c>
      <c r="D34" s="269" t="s">
        <v>67</v>
      </c>
      <c r="E34" s="269" t="s">
        <v>68</v>
      </c>
      <c r="F34" s="269" t="s">
        <v>69</v>
      </c>
    </row>
    <row r="35" spans="1:17" ht="15" thickBot="1" x14ac:dyDescent="0.4">
      <c r="A35" s="209" t="s">
        <v>70</v>
      </c>
      <c r="B35" s="268" t="s">
        <v>94</v>
      </c>
      <c r="C35" s="209" t="s">
        <v>70</v>
      </c>
      <c r="D35" s="268" t="s">
        <v>71</v>
      </c>
      <c r="E35" s="268" t="s">
        <v>72</v>
      </c>
      <c r="F35" s="268" t="s">
        <v>73</v>
      </c>
    </row>
    <row r="37" spans="1:17" ht="14" customHeight="1" x14ac:dyDescent="0.35"/>
  </sheetData>
  <sheetProtection password="DC59" sheet="1" objects="1" scenarios="1"/>
  <mergeCells count="21">
    <mergeCell ref="J8:K8"/>
    <mergeCell ref="M8:N8"/>
    <mergeCell ref="P8:Q8"/>
    <mergeCell ref="J16:K16"/>
    <mergeCell ref="M16:N16"/>
    <mergeCell ref="P16:Q16"/>
    <mergeCell ref="I31:Q31"/>
    <mergeCell ref="I32:Q32"/>
    <mergeCell ref="I33:Q33"/>
    <mergeCell ref="B9:C9"/>
    <mergeCell ref="D9:E9"/>
    <mergeCell ref="F9:G9"/>
    <mergeCell ref="B17:C17"/>
    <mergeCell ref="D17:E17"/>
    <mergeCell ref="F17:G17"/>
    <mergeCell ref="B25:C25"/>
    <mergeCell ref="D25:E25"/>
    <mergeCell ref="F25:G25"/>
    <mergeCell ref="J24:K24"/>
    <mergeCell ref="M24:N24"/>
    <mergeCell ref="P24:Q24"/>
  </mergeCells>
  <pageMargins left="0.70866141732283472" right="0.70866141732283472" top="0.55118110236220474" bottom="0.55118110236220474" header="0.31496062992125984" footer="0.31496062992125984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R4" sqref="R4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3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4" t="s">
        <v>51</v>
      </c>
      <c r="B1" s="287" t="s">
        <v>33</v>
      </c>
      <c r="C1" s="524">
        <v>1</v>
      </c>
      <c r="D1" s="525"/>
      <c r="E1" s="288" t="s">
        <v>112</v>
      </c>
      <c r="F1" s="289">
        <v>1</v>
      </c>
      <c r="G1" s="290" t="s">
        <v>113</v>
      </c>
      <c r="H1" s="155"/>
      <c r="I1" s="154" t="str">
        <f>A1</f>
        <v>C2</v>
      </c>
      <c r="J1" s="287" t="s">
        <v>33</v>
      </c>
      <c r="K1" s="524">
        <f>F1</f>
        <v>1</v>
      </c>
      <c r="L1" s="525"/>
      <c r="M1" s="288" t="s">
        <v>112</v>
      </c>
      <c r="N1" s="289">
        <f>F1</f>
        <v>1</v>
      </c>
      <c r="O1" s="291" t="str">
        <f>G1</f>
        <v>P A</v>
      </c>
    </row>
    <row r="2" spans="1:17" ht="15" customHeight="1" thickBot="1" x14ac:dyDescent="0.4">
      <c r="A2" s="154"/>
      <c r="B2" s="515"/>
      <c r="C2" s="516"/>
      <c r="D2" s="516"/>
      <c r="E2" s="516"/>
      <c r="F2" s="516"/>
      <c r="G2" s="517"/>
      <c r="H2" s="157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92"/>
      <c r="B3" s="518" t="s">
        <v>114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93"/>
      <c r="Q3" s="294"/>
    </row>
    <row r="4" spans="1:17" ht="19" customHeight="1" thickBot="1" x14ac:dyDescent="0.4">
      <c r="A4" s="156" t="s">
        <v>34</v>
      </c>
      <c r="B4" s="526"/>
      <c r="C4" s="527"/>
      <c r="D4" s="527"/>
      <c r="E4" s="527"/>
      <c r="F4" s="527"/>
      <c r="G4" s="528"/>
      <c r="H4" s="157"/>
      <c r="I4" s="156" t="s">
        <v>34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58" t="s">
        <v>35</v>
      </c>
      <c r="B5" s="158" t="s">
        <v>36</v>
      </c>
      <c r="C5" s="159" t="s">
        <v>37</v>
      </c>
      <c r="D5" s="295"/>
      <c r="E5" s="160" t="s">
        <v>35</v>
      </c>
      <c r="F5" s="158" t="s">
        <v>36</v>
      </c>
      <c r="G5" s="159" t="s">
        <v>37</v>
      </c>
      <c r="H5" s="296"/>
      <c r="I5" s="160" t="s">
        <v>35</v>
      </c>
      <c r="J5" s="158" t="s">
        <v>36</v>
      </c>
      <c r="K5" s="158" t="s">
        <v>37</v>
      </c>
      <c r="L5" s="295"/>
      <c r="M5" s="158" t="s">
        <v>35</v>
      </c>
      <c r="N5" s="158" t="s">
        <v>36</v>
      </c>
      <c r="O5" s="158" t="s">
        <v>37</v>
      </c>
      <c r="Q5" s="145"/>
    </row>
    <row r="6" spans="1:17" ht="17" customHeight="1" x14ac:dyDescent="0.35">
      <c r="A6" s="161">
        <v>1</v>
      </c>
      <c r="B6" s="162"/>
      <c r="C6" s="163"/>
      <c r="D6" s="164"/>
      <c r="E6" s="165">
        <v>31</v>
      </c>
      <c r="F6" s="166"/>
      <c r="G6" s="163"/>
      <c r="H6" s="167"/>
      <c r="I6" s="168">
        <v>1</v>
      </c>
      <c r="J6" s="162"/>
      <c r="K6" s="169"/>
      <c r="L6" s="164"/>
      <c r="M6" s="168">
        <v>31</v>
      </c>
      <c r="N6" s="166"/>
      <c r="O6" s="170"/>
    </row>
    <row r="7" spans="1:17" ht="17" customHeight="1" x14ac:dyDescent="0.35">
      <c r="A7" s="281">
        <v>2</v>
      </c>
      <c r="B7" s="171"/>
      <c r="C7" s="172"/>
      <c r="D7" s="164"/>
      <c r="E7" s="279">
        <v>32</v>
      </c>
      <c r="F7" s="171"/>
      <c r="G7" s="172"/>
      <c r="H7" s="167"/>
      <c r="I7" s="282">
        <v>2</v>
      </c>
      <c r="J7" s="171"/>
      <c r="K7" s="173"/>
      <c r="L7" s="164"/>
      <c r="M7" s="282">
        <v>32</v>
      </c>
      <c r="N7" s="171"/>
      <c r="O7" s="174"/>
    </row>
    <row r="8" spans="1:17" ht="17" customHeight="1" x14ac:dyDescent="0.35">
      <c r="A8" s="281">
        <v>3</v>
      </c>
      <c r="B8" s="171"/>
      <c r="C8" s="172"/>
      <c r="D8" s="164"/>
      <c r="E8" s="279">
        <v>33</v>
      </c>
      <c r="F8" s="171"/>
      <c r="G8" s="172"/>
      <c r="H8" s="167"/>
      <c r="I8" s="282">
        <v>3</v>
      </c>
      <c r="J8" s="171"/>
      <c r="K8" s="173"/>
      <c r="L8" s="164"/>
      <c r="M8" s="282">
        <v>33</v>
      </c>
      <c r="N8" s="171"/>
      <c r="O8" s="174"/>
    </row>
    <row r="9" spans="1:17" ht="17" customHeight="1" x14ac:dyDescent="0.35">
      <c r="A9" s="281">
        <v>4</v>
      </c>
      <c r="B9" s="171"/>
      <c r="C9" s="172"/>
      <c r="D9" s="164"/>
      <c r="E9" s="279">
        <v>34</v>
      </c>
      <c r="F9" s="171"/>
      <c r="G9" s="172"/>
      <c r="H9" s="167"/>
      <c r="I9" s="282">
        <v>4</v>
      </c>
      <c r="J9" s="171"/>
      <c r="K9" s="173"/>
      <c r="L9" s="164"/>
      <c r="M9" s="282">
        <v>34</v>
      </c>
      <c r="N9" s="171"/>
      <c r="O9" s="174"/>
    </row>
    <row r="10" spans="1:17" ht="17" customHeight="1" x14ac:dyDescent="0.35">
      <c r="A10" s="281">
        <v>5</v>
      </c>
      <c r="B10" s="171"/>
      <c r="C10" s="172"/>
      <c r="D10" s="164"/>
      <c r="E10" s="279">
        <v>35</v>
      </c>
      <c r="F10" s="171"/>
      <c r="G10" s="172"/>
      <c r="H10" s="167"/>
      <c r="I10" s="282">
        <v>5</v>
      </c>
      <c r="J10" s="171"/>
      <c r="K10" s="173"/>
      <c r="L10" s="164"/>
      <c r="M10" s="282">
        <v>35</v>
      </c>
      <c r="N10" s="171"/>
      <c r="O10" s="174"/>
    </row>
    <row r="11" spans="1:17" ht="17" customHeight="1" x14ac:dyDescent="0.35">
      <c r="A11" s="281">
        <v>6</v>
      </c>
      <c r="B11" s="171"/>
      <c r="C11" s="172"/>
      <c r="D11" s="164"/>
      <c r="E11" s="279">
        <v>36</v>
      </c>
      <c r="F11" s="171"/>
      <c r="G11" s="172"/>
      <c r="H11" s="167"/>
      <c r="I11" s="282">
        <v>6</v>
      </c>
      <c r="J11" s="171"/>
      <c r="K11" s="173"/>
      <c r="L11" s="164"/>
      <c r="M11" s="282">
        <v>36</v>
      </c>
      <c r="N11" s="171"/>
      <c r="O11" s="174"/>
    </row>
    <row r="12" spans="1:17" ht="17" customHeight="1" x14ac:dyDescent="0.35">
      <c r="A12" s="281">
        <v>7</v>
      </c>
      <c r="B12" s="171"/>
      <c r="C12" s="172"/>
      <c r="D12" s="164"/>
      <c r="E12" s="279">
        <v>37</v>
      </c>
      <c r="F12" s="171"/>
      <c r="G12" s="172"/>
      <c r="H12" s="167"/>
      <c r="I12" s="282">
        <v>7</v>
      </c>
      <c r="J12" s="171"/>
      <c r="K12" s="173"/>
      <c r="L12" s="164"/>
      <c r="M12" s="282">
        <v>37</v>
      </c>
      <c r="N12" s="171"/>
      <c r="O12" s="174"/>
    </row>
    <row r="13" spans="1:17" ht="17" customHeight="1" x14ac:dyDescent="0.35">
      <c r="A13" s="281">
        <v>8</v>
      </c>
      <c r="B13" s="171"/>
      <c r="C13" s="172"/>
      <c r="D13" s="164"/>
      <c r="E13" s="279">
        <v>38</v>
      </c>
      <c r="F13" s="171"/>
      <c r="G13" s="172"/>
      <c r="H13" s="167"/>
      <c r="I13" s="282">
        <v>8</v>
      </c>
      <c r="J13" s="171"/>
      <c r="K13" s="173"/>
      <c r="L13" s="164"/>
      <c r="M13" s="282">
        <v>38</v>
      </c>
      <c r="N13" s="171"/>
      <c r="O13" s="174"/>
    </row>
    <row r="14" spans="1:17" ht="17" customHeight="1" x14ac:dyDescent="0.35">
      <c r="A14" s="281">
        <v>9</v>
      </c>
      <c r="B14" s="171"/>
      <c r="C14" s="172"/>
      <c r="D14" s="164"/>
      <c r="E14" s="279">
        <v>39</v>
      </c>
      <c r="F14" s="171"/>
      <c r="G14" s="172"/>
      <c r="H14" s="167"/>
      <c r="I14" s="282">
        <v>9</v>
      </c>
      <c r="J14" s="171"/>
      <c r="K14" s="173"/>
      <c r="L14" s="164"/>
      <c r="M14" s="282">
        <v>39</v>
      </c>
      <c r="N14" s="171"/>
      <c r="O14" s="174"/>
    </row>
    <row r="15" spans="1:17" ht="17" customHeight="1" x14ac:dyDescent="0.35">
      <c r="A15" s="281">
        <v>10</v>
      </c>
      <c r="B15" s="171"/>
      <c r="C15" s="172"/>
      <c r="D15" s="164"/>
      <c r="E15" s="279">
        <v>40</v>
      </c>
      <c r="F15" s="171"/>
      <c r="G15" s="172"/>
      <c r="H15" s="167"/>
      <c r="I15" s="282">
        <v>10</v>
      </c>
      <c r="J15" s="171"/>
      <c r="K15" s="173"/>
      <c r="L15" s="164"/>
      <c r="M15" s="282">
        <v>40</v>
      </c>
      <c r="N15" s="171"/>
      <c r="O15" s="174"/>
    </row>
    <row r="16" spans="1:17" ht="17" customHeight="1" x14ac:dyDescent="0.35">
      <c r="A16" s="281">
        <v>11</v>
      </c>
      <c r="B16" s="171"/>
      <c r="C16" s="172"/>
      <c r="D16" s="164"/>
      <c r="E16" s="279">
        <v>41</v>
      </c>
      <c r="F16" s="171"/>
      <c r="G16" s="172"/>
      <c r="H16" s="167"/>
      <c r="I16" s="282">
        <v>11</v>
      </c>
      <c r="J16" s="171"/>
      <c r="K16" s="173"/>
      <c r="L16" s="164"/>
      <c r="M16" s="282">
        <v>41</v>
      </c>
      <c r="N16" s="171"/>
      <c r="O16" s="174"/>
    </row>
    <row r="17" spans="1:15" ht="17" customHeight="1" x14ac:dyDescent="0.35">
      <c r="A17" s="281">
        <v>12</v>
      </c>
      <c r="B17" s="171"/>
      <c r="C17" s="172"/>
      <c r="D17" s="164"/>
      <c r="E17" s="279">
        <v>42</v>
      </c>
      <c r="F17" s="171"/>
      <c r="G17" s="172"/>
      <c r="H17" s="167"/>
      <c r="I17" s="282">
        <v>12</v>
      </c>
      <c r="J17" s="171"/>
      <c r="K17" s="173"/>
      <c r="L17" s="164"/>
      <c r="M17" s="282">
        <v>42</v>
      </c>
      <c r="N17" s="171"/>
      <c r="O17" s="174"/>
    </row>
    <row r="18" spans="1:15" ht="17" customHeight="1" x14ac:dyDescent="0.35">
      <c r="A18" s="281">
        <v>13</v>
      </c>
      <c r="B18" s="171"/>
      <c r="C18" s="172"/>
      <c r="D18" s="164"/>
      <c r="E18" s="279">
        <v>43</v>
      </c>
      <c r="F18" s="171"/>
      <c r="G18" s="172"/>
      <c r="H18" s="167"/>
      <c r="I18" s="282">
        <v>13</v>
      </c>
      <c r="J18" s="171"/>
      <c r="K18" s="173"/>
      <c r="L18" s="164"/>
      <c r="M18" s="282">
        <v>43</v>
      </c>
      <c r="N18" s="171"/>
      <c r="O18" s="174"/>
    </row>
    <row r="19" spans="1:15" ht="17" customHeight="1" x14ac:dyDescent="0.35">
      <c r="A19" s="281">
        <v>14</v>
      </c>
      <c r="B19" s="171"/>
      <c r="C19" s="172"/>
      <c r="D19" s="164"/>
      <c r="E19" s="279">
        <v>44</v>
      </c>
      <c r="F19" s="171"/>
      <c r="G19" s="172"/>
      <c r="H19" s="167"/>
      <c r="I19" s="282">
        <v>14</v>
      </c>
      <c r="J19" s="171"/>
      <c r="K19" s="173"/>
      <c r="L19" s="164"/>
      <c r="M19" s="282">
        <v>44</v>
      </c>
      <c r="N19" s="171"/>
      <c r="O19" s="174"/>
    </row>
    <row r="20" spans="1:15" ht="17" customHeight="1" x14ac:dyDescent="0.35">
      <c r="A20" s="281">
        <v>15</v>
      </c>
      <c r="B20" s="171"/>
      <c r="C20" s="172"/>
      <c r="D20" s="164"/>
      <c r="E20" s="279">
        <v>45</v>
      </c>
      <c r="F20" s="171"/>
      <c r="G20" s="172"/>
      <c r="H20" s="167"/>
      <c r="I20" s="282">
        <v>15</v>
      </c>
      <c r="J20" s="171"/>
      <c r="K20" s="173"/>
      <c r="L20" s="164"/>
      <c r="M20" s="282">
        <v>45</v>
      </c>
      <c r="N20" s="171"/>
      <c r="O20" s="174"/>
    </row>
    <row r="21" spans="1:15" ht="17" customHeight="1" x14ac:dyDescent="0.35">
      <c r="A21" s="281">
        <v>16</v>
      </c>
      <c r="B21" s="171"/>
      <c r="C21" s="172"/>
      <c r="D21" s="164"/>
      <c r="E21" s="279">
        <v>46</v>
      </c>
      <c r="F21" s="171"/>
      <c r="G21" s="172"/>
      <c r="H21" s="167"/>
      <c r="I21" s="282">
        <v>16</v>
      </c>
      <c r="J21" s="171"/>
      <c r="K21" s="173"/>
      <c r="L21" s="164"/>
      <c r="M21" s="282">
        <v>46</v>
      </c>
      <c r="N21" s="171"/>
      <c r="O21" s="174"/>
    </row>
    <row r="22" spans="1:15" ht="17" customHeight="1" x14ac:dyDescent="0.35">
      <c r="A22" s="281">
        <v>17</v>
      </c>
      <c r="B22" s="171"/>
      <c r="C22" s="172"/>
      <c r="D22" s="164"/>
      <c r="E22" s="279">
        <v>47</v>
      </c>
      <c r="F22" s="171"/>
      <c r="G22" s="172"/>
      <c r="H22" s="167"/>
      <c r="I22" s="282">
        <v>17</v>
      </c>
      <c r="J22" s="171"/>
      <c r="K22" s="173"/>
      <c r="L22" s="164"/>
      <c r="M22" s="282">
        <v>47</v>
      </c>
      <c r="N22" s="171"/>
      <c r="O22" s="174"/>
    </row>
    <row r="23" spans="1:15" ht="17" customHeight="1" x14ac:dyDescent="0.35">
      <c r="A23" s="281">
        <v>18</v>
      </c>
      <c r="B23" s="171"/>
      <c r="C23" s="172"/>
      <c r="D23" s="164"/>
      <c r="E23" s="279">
        <v>48</v>
      </c>
      <c r="F23" s="171"/>
      <c r="G23" s="172"/>
      <c r="H23" s="167"/>
      <c r="I23" s="282">
        <v>18</v>
      </c>
      <c r="J23" s="171"/>
      <c r="K23" s="173"/>
      <c r="L23" s="164"/>
      <c r="M23" s="282">
        <v>48</v>
      </c>
      <c r="N23" s="171"/>
      <c r="O23" s="174"/>
    </row>
    <row r="24" spans="1:15" ht="17" customHeight="1" x14ac:dyDescent="0.35">
      <c r="A24" s="281">
        <v>19</v>
      </c>
      <c r="B24" s="171"/>
      <c r="C24" s="172"/>
      <c r="D24" s="164"/>
      <c r="E24" s="279">
        <v>49</v>
      </c>
      <c r="F24" s="171"/>
      <c r="G24" s="172"/>
      <c r="H24" s="167"/>
      <c r="I24" s="282">
        <v>19</v>
      </c>
      <c r="J24" s="171"/>
      <c r="K24" s="173"/>
      <c r="L24" s="164"/>
      <c r="M24" s="282">
        <v>49</v>
      </c>
      <c r="N24" s="171"/>
      <c r="O24" s="174"/>
    </row>
    <row r="25" spans="1:15" ht="17" customHeight="1" x14ac:dyDescent="0.35">
      <c r="A25" s="281">
        <v>20</v>
      </c>
      <c r="B25" s="171"/>
      <c r="C25" s="172"/>
      <c r="D25" s="164"/>
      <c r="E25" s="279">
        <v>50</v>
      </c>
      <c r="F25" s="171"/>
      <c r="G25" s="172"/>
      <c r="H25" s="167"/>
      <c r="I25" s="282">
        <v>20</v>
      </c>
      <c r="J25" s="171"/>
      <c r="K25" s="173"/>
      <c r="L25" s="164"/>
      <c r="M25" s="282">
        <v>50</v>
      </c>
      <c r="N25" s="171"/>
      <c r="O25" s="174"/>
    </row>
    <row r="26" spans="1:15" ht="17" customHeight="1" x14ac:dyDescent="0.35">
      <c r="A26" s="281">
        <v>21</v>
      </c>
      <c r="B26" s="171"/>
      <c r="C26" s="172"/>
      <c r="D26" s="164"/>
      <c r="E26" s="279">
        <v>51</v>
      </c>
      <c r="F26" s="171"/>
      <c r="G26" s="172"/>
      <c r="H26" s="167"/>
      <c r="I26" s="282">
        <v>21</v>
      </c>
      <c r="J26" s="171"/>
      <c r="K26" s="173"/>
      <c r="L26" s="164"/>
      <c r="M26" s="282">
        <v>51</v>
      </c>
      <c r="N26" s="171"/>
      <c r="O26" s="174"/>
    </row>
    <row r="27" spans="1:15" ht="17" customHeight="1" x14ac:dyDescent="0.35">
      <c r="A27" s="281">
        <v>22</v>
      </c>
      <c r="B27" s="171"/>
      <c r="C27" s="172"/>
      <c r="D27" s="164"/>
      <c r="E27" s="279">
        <v>52</v>
      </c>
      <c r="F27" s="171"/>
      <c r="G27" s="172"/>
      <c r="H27" s="167"/>
      <c r="I27" s="282">
        <v>22</v>
      </c>
      <c r="J27" s="171"/>
      <c r="K27" s="173"/>
      <c r="L27" s="164"/>
      <c r="M27" s="282">
        <v>52</v>
      </c>
      <c r="N27" s="171"/>
      <c r="O27" s="174"/>
    </row>
    <row r="28" spans="1:15" ht="17" customHeight="1" x14ac:dyDescent="0.35">
      <c r="A28" s="281">
        <v>23</v>
      </c>
      <c r="B28" s="171"/>
      <c r="C28" s="172"/>
      <c r="D28" s="164"/>
      <c r="E28" s="279">
        <v>53</v>
      </c>
      <c r="F28" s="171"/>
      <c r="G28" s="172"/>
      <c r="H28" s="167"/>
      <c r="I28" s="282">
        <v>23</v>
      </c>
      <c r="J28" s="171"/>
      <c r="K28" s="173"/>
      <c r="L28" s="164"/>
      <c r="M28" s="282">
        <v>53</v>
      </c>
      <c r="N28" s="171"/>
      <c r="O28" s="174"/>
    </row>
    <row r="29" spans="1:15" ht="17" customHeight="1" x14ac:dyDescent="0.35">
      <c r="A29" s="281">
        <v>24</v>
      </c>
      <c r="B29" s="171"/>
      <c r="C29" s="172"/>
      <c r="D29" s="164"/>
      <c r="E29" s="279">
        <v>54</v>
      </c>
      <c r="F29" s="171"/>
      <c r="G29" s="172"/>
      <c r="H29" s="167"/>
      <c r="I29" s="282">
        <v>24</v>
      </c>
      <c r="J29" s="171"/>
      <c r="K29" s="173"/>
      <c r="L29" s="164"/>
      <c r="M29" s="282">
        <v>54</v>
      </c>
      <c r="N29" s="171"/>
      <c r="O29" s="174"/>
    </row>
    <row r="30" spans="1:15" ht="17" customHeight="1" x14ac:dyDescent="0.35">
      <c r="A30" s="281">
        <v>25</v>
      </c>
      <c r="B30" s="171"/>
      <c r="C30" s="172"/>
      <c r="D30" s="164"/>
      <c r="E30" s="279">
        <v>55</v>
      </c>
      <c r="F30" s="171"/>
      <c r="G30" s="172"/>
      <c r="H30" s="167"/>
      <c r="I30" s="282">
        <v>25</v>
      </c>
      <c r="J30" s="171"/>
      <c r="K30" s="173"/>
      <c r="L30" s="164"/>
      <c r="M30" s="282">
        <v>55</v>
      </c>
      <c r="N30" s="171"/>
      <c r="O30" s="174"/>
    </row>
    <row r="31" spans="1:15" ht="17" customHeight="1" x14ac:dyDescent="0.35">
      <c r="A31" s="281">
        <v>26</v>
      </c>
      <c r="B31" s="171"/>
      <c r="C31" s="172"/>
      <c r="D31" s="164"/>
      <c r="E31" s="279">
        <v>56</v>
      </c>
      <c r="F31" s="171"/>
      <c r="G31" s="172"/>
      <c r="H31" s="167"/>
      <c r="I31" s="282">
        <v>26</v>
      </c>
      <c r="J31" s="171"/>
      <c r="K31" s="173"/>
      <c r="L31" s="164"/>
      <c r="M31" s="282">
        <v>56</v>
      </c>
      <c r="N31" s="171"/>
      <c r="O31" s="174"/>
    </row>
    <row r="32" spans="1:15" ht="17" customHeight="1" x14ac:dyDescent="0.35">
      <c r="A32" s="281">
        <v>27</v>
      </c>
      <c r="B32" s="171"/>
      <c r="C32" s="172"/>
      <c r="D32" s="164"/>
      <c r="E32" s="279">
        <v>57</v>
      </c>
      <c r="F32" s="171"/>
      <c r="G32" s="172"/>
      <c r="H32" s="167"/>
      <c r="I32" s="282">
        <v>27</v>
      </c>
      <c r="J32" s="171"/>
      <c r="K32" s="173"/>
      <c r="L32" s="164"/>
      <c r="M32" s="282">
        <v>57</v>
      </c>
      <c r="N32" s="171"/>
      <c r="O32" s="174"/>
    </row>
    <row r="33" spans="1:15" ht="17" customHeight="1" x14ac:dyDescent="0.35">
      <c r="A33" s="281">
        <v>28</v>
      </c>
      <c r="B33" s="171"/>
      <c r="C33" s="172"/>
      <c r="D33" s="164"/>
      <c r="E33" s="279">
        <v>58</v>
      </c>
      <c r="F33" s="171"/>
      <c r="G33" s="172"/>
      <c r="H33" s="167"/>
      <c r="I33" s="282">
        <v>28</v>
      </c>
      <c r="J33" s="171"/>
      <c r="K33" s="173"/>
      <c r="L33" s="164"/>
      <c r="M33" s="282">
        <v>58</v>
      </c>
      <c r="N33" s="171"/>
      <c r="O33" s="174"/>
    </row>
    <row r="34" spans="1:15" ht="17" customHeight="1" x14ac:dyDescent="0.35">
      <c r="A34" s="281">
        <v>29</v>
      </c>
      <c r="B34" s="171"/>
      <c r="C34" s="172"/>
      <c r="D34" s="164"/>
      <c r="E34" s="279">
        <v>59</v>
      </c>
      <c r="F34" s="171"/>
      <c r="G34" s="172"/>
      <c r="H34" s="167"/>
      <c r="I34" s="282">
        <v>29</v>
      </c>
      <c r="J34" s="171"/>
      <c r="K34" s="173"/>
      <c r="L34" s="164"/>
      <c r="M34" s="282">
        <v>59</v>
      </c>
      <c r="N34" s="171"/>
      <c r="O34" s="174"/>
    </row>
    <row r="35" spans="1:15" ht="17" customHeight="1" thickBot="1" x14ac:dyDescent="0.4">
      <c r="A35" s="175">
        <v>30</v>
      </c>
      <c r="B35" s="176"/>
      <c r="C35" s="177"/>
      <c r="D35" s="178"/>
      <c r="E35" s="179">
        <v>60</v>
      </c>
      <c r="F35" s="176"/>
      <c r="G35" s="177"/>
      <c r="H35" s="167"/>
      <c r="I35" s="181">
        <v>30</v>
      </c>
      <c r="J35" s="176"/>
      <c r="K35" s="182"/>
      <c r="L35" s="178"/>
      <c r="M35" s="181">
        <v>60</v>
      </c>
      <c r="N35" s="176"/>
      <c r="O35" s="183"/>
    </row>
    <row r="36" spans="1:15" ht="20" customHeight="1" thickBot="1" x14ac:dyDescent="0.4">
      <c r="A36" s="510" t="s">
        <v>38</v>
      </c>
      <c r="B36" s="510"/>
      <c r="C36" s="510"/>
      <c r="D36" s="510"/>
      <c r="E36" s="510"/>
      <c r="F36" s="510"/>
      <c r="G36" s="297"/>
      <c r="H36" s="167"/>
      <c r="I36" s="511" t="s">
        <v>38</v>
      </c>
      <c r="J36" s="511"/>
      <c r="K36" s="511"/>
      <c r="L36" s="511"/>
      <c r="M36" s="510"/>
      <c r="N36" s="510"/>
      <c r="O36" s="298"/>
    </row>
    <row r="37" spans="1:15" ht="20" customHeight="1" thickBot="1" x14ac:dyDescent="0.4">
      <c r="A37" s="509" t="s">
        <v>115</v>
      </c>
      <c r="B37" s="509"/>
      <c r="C37" s="431">
        <v>40</v>
      </c>
      <c r="D37" s="433"/>
      <c r="E37" s="510"/>
      <c r="F37" s="510"/>
      <c r="G37" s="297"/>
      <c r="H37" s="167"/>
      <c r="I37" s="509" t="s">
        <v>115</v>
      </c>
      <c r="J37" s="509"/>
      <c r="K37" s="509">
        <f>C37</f>
        <v>40</v>
      </c>
      <c r="L37" s="509"/>
      <c r="M37" s="510"/>
      <c r="N37" s="510"/>
      <c r="O37" s="298"/>
    </row>
    <row r="38" spans="1:15" ht="20" customHeight="1" thickBot="1" x14ac:dyDescent="0.4">
      <c r="A38" s="510" t="s">
        <v>39</v>
      </c>
      <c r="B38" s="510"/>
      <c r="C38" s="510"/>
      <c r="D38" s="510"/>
      <c r="E38" s="510"/>
      <c r="F38" s="510"/>
      <c r="G38" s="297"/>
      <c r="H38" s="167"/>
      <c r="I38" s="511" t="s">
        <v>39</v>
      </c>
      <c r="J38" s="511"/>
      <c r="K38" s="511"/>
      <c r="L38" s="511"/>
      <c r="M38" s="510"/>
      <c r="N38" s="510"/>
      <c r="O38" s="298"/>
    </row>
    <row r="39" spans="1:15" ht="20" customHeight="1" thickBot="1" x14ac:dyDescent="0.4">
      <c r="A39" s="510" t="s">
        <v>111</v>
      </c>
      <c r="B39" s="510"/>
      <c r="C39" s="510"/>
      <c r="D39" s="510"/>
      <c r="E39" s="510"/>
      <c r="F39" s="510"/>
      <c r="G39" s="299"/>
      <c r="H39" s="180"/>
      <c r="I39" s="511" t="str">
        <f>A39</f>
        <v xml:space="preserve">Partijpunten: </v>
      </c>
      <c r="J39" s="511"/>
      <c r="K39" s="511"/>
      <c r="L39" s="511"/>
      <c r="M39" s="510"/>
      <c r="N39" s="510"/>
      <c r="O39" s="300"/>
    </row>
    <row r="40" spans="1:15" ht="30" customHeight="1" thickBot="1" x14ac:dyDescent="0.5">
      <c r="A40" s="154" t="str">
        <f>A1</f>
        <v>C2</v>
      </c>
      <c r="B40" s="287" t="s">
        <v>33</v>
      </c>
      <c r="C40" s="512">
        <v>2</v>
      </c>
      <c r="D40" s="513"/>
      <c r="E40" s="288" t="s">
        <v>112</v>
      </c>
      <c r="F40" s="301">
        <f>F1</f>
        <v>1</v>
      </c>
      <c r="G40" s="290" t="s">
        <v>113</v>
      </c>
      <c r="H40" s="302"/>
      <c r="I40" s="154" t="str">
        <f>A40</f>
        <v>C2</v>
      </c>
      <c r="J40" s="287" t="s">
        <v>33</v>
      </c>
      <c r="K40" s="514">
        <f>F40</f>
        <v>1</v>
      </c>
      <c r="L40" s="513"/>
      <c r="M40" s="288" t="s">
        <v>112</v>
      </c>
      <c r="N40" s="301">
        <f>F40</f>
        <v>1</v>
      </c>
      <c r="O40" s="291" t="str">
        <f>G40</f>
        <v>P A</v>
      </c>
    </row>
    <row r="41" spans="1:15" ht="15" customHeight="1" thickBot="1" x14ac:dyDescent="0.4">
      <c r="A41" s="154"/>
      <c r="B41" s="515"/>
      <c r="C41" s="516"/>
      <c r="D41" s="516"/>
      <c r="E41" s="516"/>
      <c r="F41" s="516"/>
      <c r="G41" s="517"/>
      <c r="H41" s="157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92"/>
      <c r="B42" s="518" t="str">
        <f>B3</f>
        <v xml:space="preserve">Na de trekstoot vult u de bovenstaande namen op de juiste plaats in 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93"/>
    </row>
    <row r="43" spans="1:15" ht="19" customHeight="1" thickBot="1" x14ac:dyDescent="0.4">
      <c r="A43" s="156" t="s">
        <v>34</v>
      </c>
      <c r="B43" s="521"/>
      <c r="C43" s="522"/>
      <c r="D43" s="522"/>
      <c r="E43" s="522"/>
      <c r="F43" s="522"/>
      <c r="G43" s="523"/>
      <c r="H43" s="157"/>
      <c r="I43" s="156" t="s">
        <v>34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58" t="s">
        <v>35</v>
      </c>
      <c r="B44" s="158" t="s">
        <v>36</v>
      </c>
      <c r="C44" s="159" t="s">
        <v>37</v>
      </c>
      <c r="D44" s="295"/>
      <c r="E44" s="160" t="s">
        <v>35</v>
      </c>
      <c r="F44" s="158" t="s">
        <v>36</v>
      </c>
      <c r="G44" s="159" t="s">
        <v>37</v>
      </c>
      <c r="H44" s="296"/>
      <c r="I44" s="160" t="s">
        <v>35</v>
      </c>
      <c r="J44" s="158" t="s">
        <v>36</v>
      </c>
      <c r="K44" s="158" t="s">
        <v>37</v>
      </c>
      <c r="L44" s="295"/>
      <c r="M44" s="158" t="s">
        <v>35</v>
      </c>
      <c r="N44" s="158" t="s">
        <v>36</v>
      </c>
      <c r="O44" s="158" t="s">
        <v>37</v>
      </c>
    </row>
    <row r="45" spans="1:15" ht="17" customHeight="1" x14ac:dyDescent="0.35">
      <c r="A45" s="161">
        <v>1</v>
      </c>
      <c r="B45" s="162"/>
      <c r="C45" s="163"/>
      <c r="D45" s="164"/>
      <c r="E45" s="165">
        <v>31</v>
      </c>
      <c r="F45" s="166"/>
      <c r="G45" s="163"/>
      <c r="H45" s="167"/>
      <c r="I45" s="168">
        <v>1</v>
      </c>
      <c r="J45" s="162"/>
      <c r="K45" s="169"/>
      <c r="L45" s="164"/>
      <c r="M45" s="168">
        <v>31</v>
      </c>
      <c r="N45" s="166"/>
      <c r="O45" s="170"/>
    </row>
    <row r="46" spans="1:15" ht="17" customHeight="1" x14ac:dyDescent="0.35">
      <c r="A46" s="281">
        <v>2</v>
      </c>
      <c r="B46" s="171"/>
      <c r="C46" s="172"/>
      <c r="D46" s="164"/>
      <c r="E46" s="279">
        <v>32</v>
      </c>
      <c r="F46" s="171"/>
      <c r="G46" s="172"/>
      <c r="H46" s="167"/>
      <c r="I46" s="282">
        <v>2</v>
      </c>
      <c r="J46" s="171"/>
      <c r="K46" s="173"/>
      <c r="L46" s="164"/>
      <c r="M46" s="282">
        <v>32</v>
      </c>
      <c r="N46" s="171"/>
      <c r="O46" s="174"/>
    </row>
    <row r="47" spans="1:15" ht="17" customHeight="1" x14ac:dyDescent="0.35">
      <c r="A47" s="281">
        <v>3</v>
      </c>
      <c r="B47" s="171"/>
      <c r="C47" s="172"/>
      <c r="D47" s="164"/>
      <c r="E47" s="279">
        <v>33</v>
      </c>
      <c r="F47" s="171"/>
      <c r="G47" s="172"/>
      <c r="H47" s="167"/>
      <c r="I47" s="282">
        <v>3</v>
      </c>
      <c r="J47" s="171"/>
      <c r="K47" s="173"/>
      <c r="L47" s="164"/>
      <c r="M47" s="282">
        <v>33</v>
      </c>
      <c r="N47" s="171"/>
      <c r="O47" s="174"/>
    </row>
    <row r="48" spans="1:15" ht="17" customHeight="1" x14ac:dyDescent="0.35">
      <c r="A48" s="281">
        <v>4</v>
      </c>
      <c r="B48" s="171"/>
      <c r="C48" s="172"/>
      <c r="D48" s="164"/>
      <c r="E48" s="279">
        <v>34</v>
      </c>
      <c r="F48" s="171"/>
      <c r="G48" s="172"/>
      <c r="H48" s="167"/>
      <c r="I48" s="282">
        <v>4</v>
      </c>
      <c r="J48" s="171"/>
      <c r="K48" s="173"/>
      <c r="L48" s="164"/>
      <c r="M48" s="282">
        <v>34</v>
      </c>
      <c r="N48" s="171"/>
      <c r="O48" s="174"/>
    </row>
    <row r="49" spans="1:15" ht="17" customHeight="1" x14ac:dyDescent="0.35">
      <c r="A49" s="281">
        <v>5</v>
      </c>
      <c r="B49" s="171"/>
      <c r="C49" s="172"/>
      <c r="D49" s="164"/>
      <c r="E49" s="279">
        <v>35</v>
      </c>
      <c r="F49" s="171"/>
      <c r="G49" s="172"/>
      <c r="H49" s="167"/>
      <c r="I49" s="282">
        <v>5</v>
      </c>
      <c r="J49" s="171"/>
      <c r="K49" s="173"/>
      <c r="L49" s="164"/>
      <c r="M49" s="282">
        <v>35</v>
      </c>
      <c r="N49" s="171"/>
      <c r="O49" s="174"/>
    </row>
    <row r="50" spans="1:15" ht="17" customHeight="1" x14ac:dyDescent="0.35">
      <c r="A50" s="281">
        <v>6</v>
      </c>
      <c r="B50" s="171"/>
      <c r="C50" s="172"/>
      <c r="D50" s="164"/>
      <c r="E50" s="279">
        <v>36</v>
      </c>
      <c r="F50" s="171"/>
      <c r="G50" s="172"/>
      <c r="H50" s="167"/>
      <c r="I50" s="282">
        <v>6</v>
      </c>
      <c r="J50" s="171"/>
      <c r="K50" s="173"/>
      <c r="L50" s="164"/>
      <c r="M50" s="282">
        <v>36</v>
      </c>
      <c r="N50" s="171"/>
      <c r="O50" s="174"/>
    </row>
    <row r="51" spans="1:15" ht="17" customHeight="1" x14ac:dyDescent="0.35">
      <c r="A51" s="281">
        <v>7</v>
      </c>
      <c r="B51" s="171"/>
      <c r="C51" s="172"/>
      <c r="D51" s="164"/>
      <c r="E51" s="279">
        <v>37</v>
      </c>
      <c r="F51" s="171"/>
      <c r="G51" s="172"/>
      <c r="H51" s="167"/>
      <c r="I51" s="282">
        <v>7</v>
      </c>
      <c r="J51" s="171"/>
      <c r="K51" s="173"/>
      <c r="L51" s="164"/>
      <c r="M51" s="282">
        <v>37</v>
      </c>
      <c r="N51" s="171"/>
      <c r="O51" s="174"/>
    </row>
    <row r="52" spans="1:15" ht="17" customHeight="1" x14ac:dyDescent="0.35">
      <c r="A52" s="281">
        <v>8</v>
      </c>
      <c r="B52" s="171"/>
      <c r="C52" s="172"/>
      <c r="D52" s="164"/>
      <c r="E52" s="279">
        <v>38</v>
      </c>
      <c r="F52" s="171"/>
      <c r="G52" s="172"/>
      <c r="H52" s="167"/>
      <c r="I52" s="282">
        <v>8</v>
      </c>
      <c r="J52" s="171"/>
      <c r="K52" s="173"/>
      <c r="L52" s="164"/>
      <c r="M52" s="282">
        <v>38</v>
      </c>
      <c r="N52" s="171"/>
      <c r="O52" s="174"/>
    </row>
    <row r="53" spans="1:15" ht="17" customHeight="1" x14ac:dyDescent="0.35">
      <c r="A53" s="281">
        <v>9</v>
      </c>
      <c r="B53" s="171"/>
      <c r="C53" s="172"/>
      <c r="D53" s="164"/>
      <c r="E53" s="279">
        <v>39</v>
      </c>
      <c r="F53" s="171"/>
      <c r="G53" s="172"/>
      <c r="H53" s="167"/>
      <c r="I53" s="282">
        <v>9</v>
      </c>
      <c r="J53" s="171"/>
      <c r="K53" s="173"/>
      <c r="L53" s="164"/>
      <c r="M53" s="282">
        <v>39</v>
      </c>
      <c r="N53" s="171"/>
      <c r="O53" s="174"/>
    </row>
    <row r="54" spans="1:15" ht="17" customHeight="1" x14ac:dyDescent="0.35">
      <c r="A54" s="281">
        <v>10</v>
      </c>
      <c r="B54" s="171"/>
      <c r="C54" s="172"/>
      <c r="D54" s="164"/>
      <c r="E54" s="279">
        <v>40</v>
      </c>
      <c r="F54" s="171"/>
      <c r="G54" s="172"/>
      <c r="H54" s="167"/>
      <c r="I54" s="282">
        <v>10</v>
      </c>
      <c r="J54" s="171"/>
      <c r="K54" s="173"/>
      <c r="L54" s="164"/>
      <c r="M54" s="282">
        <v>40</v>
      </c>
      <c r="N54" s="171"/>
      <c r="O54" s="174"/>
    </row>
    <row r="55" spans="1:15" ht="17" customHeight="1" x14ac:dyDescent="0.35">
      <c r="A55" s="281">
        <v>11</v>
      </c>
      <c r="B55" s="171"/>
      <c r="C55" s="172"/>
      <c r="D55" s="164"/>
      <c r="E55" s="279">
        <v>41</v>
      </c>
      <c r="F55" s="171"/>
      <c r="G55" s="172"/>
      <c r="H55" s="167"/>
      <c r="I55" s="282">
        <v>11</v>
      </c>
      <c r="J55" s="171"/>
      <c r="K55" s="173"/>
      <c r="L55" s="164"/>
      <c r="M55" s="282">
        <v>41</v>
      </c>
      <c r="N55" s="171"/>
      <c r="O55" s="174"/>
    </row>
    <row r="56" spans="1:15" ht="17" customHeight="1" x14ac:dyDescent="0.35">
      <c r="A56" s="281">
        <v>12</v>
      </c>
      <c r="B56" s="171"/>
      <c r="C56" s="172"/>
      <c r="D56" s="164"/>
      <c r="E56" s="279">
        <v>42</v>
      </c>
      <c r="F56" s="171"/>
      <c r="G56" s="172"/>
      <c r="H56" s="167"/>
      <c r="I56" s="282">
        <v>12</v>
      </c>
      <c r="J56" s="171"/>
      <c r="K56" s="173"/>
      <c r="L56" s="164"/>
      <c r="M56" s="282">
        <v>42</v>
      </c>
      <c r="N56" s="171"/>
      <c r="O56" s="174"/>
    </row>
    <row r="57" spans="1:15" ht="17" customHeight="1" x14ac:dyDescent="0.35">
      <c r="A57" s="281">
        <v>13</v>
      </c>
      <c r="B57" s="171"/>
      <c r="C57" s="172"/>
      <c r="D57" s="164"/>
      <c r="E57" s="279">
        <v>43</v>
      </c>
      <c r="F57" s="171"/>
      <c r="G57" s="172"/>
      <c r="H57" s="167"/>
      <c r="I57" s="282">
        <v>13</v>
      </c>
      <c r="J57" s="171"/>
      <c r="K57" s="173"/>
      <c r="L57" s="164"/>
      <c r="M57" s="282">
        <v>43</v>
      </c>
      <c r="N57" s="171"/>
      <c r="O57" s="174"/>
    </row>
    <row r="58" spans="1:15" ht="17" customHeight="1" x14ac:dyDescent="0.35">
      <c r="A58" s="281">
        <v>14</v>
      </c>
      <c r="B58" s="171"/>
      <c r="C58" s="172"/>
      <c r="D58" s="164"/>
      <c r="E58" s="279">
        <v>44</v>
      </c>
      <c r="F58" s="171"/>
      <c r="G58" s="172"/>
      <c r="H58" s="167"/>
      <c r="I58" s="282">
        <v>14</v>
      </c>
      <c r="J58" s="171"/>
      <c r="K58" s="173"/>
      <c r="L58" s="164"/>
      <c r="M58" s="282">
        <v>44</v>
      </c>
      <c r="N58" s="171"/>
      <c r="O58" s="174"/>
    </row>
    <row r="59" spans="1:15" ht="17" customHeight="1" x14ac:dyDescent="0.35">
      <c r="A59" s="281">
        <v>15</v>
      </c>
      <c r="B59" s="171"/>
      <c r="C59" s="172"/>
      <c r="D59" s="164"/>
      <c r="E59" s="279">
        <v>45</v>
      </c>
      <c r="F59" s="171"/>
      <c r="G59" s="172"/>
      <c r="H59" s="167"/>
      <c r="I59" s="282">
        <v>15</v>
      </c>
      <c r="J59" s="171"/>
      <c r="K59" s="173"/>
      <c r="L59" s="164"/>
      <c r="M59" s="282">
        <v>45</v>
      </c>
      <c r="N59" s="171"/>
      <c r="O59" s="174"/>
    </row>
    <row r="60" spans="1:15" ht="17" customHeight="1" x14ac:dyDescent="0.35">
      <c r="A60" s="281">
        <v>16</v>
      </c>
      <c r="B60" s="171"/>
      <c r="C60" s="172"/>
      <c r="D60" s="164"/>
      <c r="E60" s="279">
        <v>46</v>
      </c>
      <c r="F60" s="171"/>
      <c r="G60" s="172"/>
      <c r="H60" s="167"/>
      <c r="I60" s="282">
        <v>16</v>
      </c>
      <c r="J60" s="171"/>
      <c r="K60" s="173"/>
      <c r="L60" s="164"/>
      <c r="M60" s="282">
        <v>46</v>
      </c>
      <c r="N60" s="171"/>
      <c r="O60" s="174"/>
    </row>
    <row r="61" spans="1:15" ht="17" customHeight="1" x14ac:dyDescent="0.35">
      <c r="A61" s="281">
        <v>17</v>
      </c>
      <c r="B61" s="171"/>
      <c r="C61" s="172"/>
      <c r="D61" s="164"/>
      <c r="E61" s="279">
        <v>47</v>
      </c>
      <c r="F61" s="171"/>
      <c r="G61" s="172"/>
      <c r="H61" s="167"/>
      <c r="I61" s="282">
        <v>17</v>
      </c>
      <c r="J61" s="171"/>
      <c r="K61" s="173"/>
      <c r="L61" s="164"/>
      <c r="M61" s="282">
        <v>47</v>
      </c>
      <c r="N61" s="171"/>
      <c r="O61" s="174"/>
    </row>
    <row r="62" spans="1:15" ht="17" customHeight="1" x14ac:dyDescent="0.35">
      <c r="A62" s="281">
        <v>18</v>
      </c>
      <c r="B62" s="171"/>
      <c r="C62" s="172"/>
      <c r="D62" s="164"/>
      <c r="E62" s="279">
        <v>48</v>
      </c>
      <c r="F62" s="171"/>
      <c r="G62" s="172"/>
      <c r="H62" s="167"/>
      <c r="I62" s="282">
        <v>18</v>
      </c>
      <c r="J62" s="171"/>
      <c r="K62" s="173"/>
      <c r="L62" s="164"/>
      <c r="M62" s="282">
        <v>48</v>
      </c>
      <c r="N62" s="171"/>
      <c r="O62" s="174"/>
    </row>
    <row r="63" spans="1:15" ht="17" customHeight="1" x14ac:dyDescent="0.35">
      <c r="A63" s="281">
        <v>19</v>
      </c>
      <c r="B63" s="171"/>
      <c r="C63" s="172"/>
      <c r="D63" s="164"/>
      <c r="E63" s="279">
        <v>49</v>
      </c>
      <c r="F63" s="171"/>
      <c r="G63" s="172"/>
      <c r="H63" s="167"/>
      <c r="I63" s="282">
        <v>19</v>
      </c>
      <c r="J63" s="171"/>
      <c r="K63" s="173"/>
      <c r="L63" s="164"/>
      <c r="M63" s="282">
        <v>49</v>
      </c>
      <c r="N63" s="171"/>
      <c r="O63" s="174"/>
    </row>
    <row r="64" spans="1:15" ht="17" customHeight="1" x14ac:dyDescent="0.35">
      <c r="A64" s="281">
        <v>20</v>
      </c>
      <c r="B64" s="171"/>
      <c r="C64" s="172"/>
      <c r="D64" s="164"/>
      <c r="E64" s="279">
        <v>50</v>
      </c>
      <c r="F64" s="171"/>
      <c r="G64" s="172"/>
      <c r="H64" s="167"/>
      <c r="I64" s="282">
        <v>20</v>
      </c>
      <c r="J64" s="171"/>
      <c r="K64" s="173"/>
      <c r="L64" s="164"/>
      <c r="M64" s="282">
        <v>50</v>
      </c>
      <c r="N64" s="171"/>
      <c r="O64" s="174"/>
    </row>
    <row r="65" spans="1:15" ht="17" customHeight="1" x14ac:dyDescent="0.35">
      <c r="A65" s="281">
        <v>21</v>
      </c>
      <c r="B65" s="171"/>
      <c r="C65" s="172"/>
      <c r="D65" s="164"/>
      <c r="E65" s="279">
        <v>51</v>
      </c>
      <c r="F65" s="171"/>
      <c r="G65" s="172"/>
      <c r="H65" s="167"/>
      <c r="I65" s="282">
        <v>21</v>
      </c>
      <c r="J65" s="171"/>
      <c r="K65" s="173"/>
      <c r="L65" s="164"/>
      <c r="M65" s="282">
        <v>51</v>
      </c>
      <c r="N65" s="171"/>
      <c r="O65" s="174"/>
    </row>
    <row r="66" spans="1:15" ht="17" customHeight="1" x14ac:dyDescent="0.35">
      <c r="A66" s="281">
        <v>22</v>
      </c>
      <c r="B66" s="171"/>
      <c r="C66" s="172"/>
      <c r="D66" s="164"/>
      <c r="E66" s="279">
        <v>52</v>
      </c>
      <c r="F66" s="171"/>
      <c r="G66" s="172"/>
      <c r="H66" s="167"/>
      <c r="I66" s="282">
        <v>22</v>
      </c>
      <c r="J66" s="171"/>
      <c r="K66" s="173"/>
      <c r="L66" s="164"/>
      <c r="M66" s="282">
        <v>52</v>
      </c>
      <c r="N66" s="171"/>
      <c r="O66" s="174"/>
    </row>
    <row r="67" spans="1:15" ht="17" customHeight="1" x14ac:dyDescent="0.35">
      <c r="A67" s="281">
        <v>23</v>
      </c>
      <c r="B67" s="171"/>
      <c r="C67" s="172"/>
      <c r="D67" s="164"/>
      <c r="E67" s="279">
        <v>53</v>
      </c>
      <c r="F67" s="171"/>
      <c r="G67" s="172"/>
      <c r="H67" s="167"/>
      <c r="I67" s="282">
        <v>23</v>
      </c>
      <c r="J67" s="171"/>
      <c r="K67" s="173"/>
      <c r="L67" s="164"/>
      <c r="M67" s="282">
        <v>53</v>
      </c>
      <c r="N67" s="171"/>
      <c r="O67" s="174"/>
    </row>
    <row r="68" spans="1:15" ht="17" customHeight="1" x14ac:dyDescent="0.35">
      <c r="A68" s="281">
        <v>24</v>
      </c>
      <c r="B68" s="171"/>
      <c r="C68" s="172"/>
      <c r="D68" s="164"/>
      <c r="E68" s="279">
        <v>54</v>
      </c>
      <c r="F68" s="171"/>
      <c r="G68" s="172"/>
      <c r="H68" s="167"/>
      <c r="I68" s="282">
        <v>24</v>
      </c>
      <c r="J68" s="171"/>
      <c r="K68" s="173"/>
      <c r="L68" s="164"/>
      <c r="M68" s="282">
        <v>54</v>
      </c>
      <c r="N68" s="171"/>
      <c r="O68" s="174"/>
    </row>
    <row r="69" spans="1:15" ht="17" customHeight="1" x14ac:dyDescent="0.35">
      <c r="A69" s="281">
        <v>25</v>
      </c>
      <c r="B69" s="171"/>
      <c r="C69" s="172"/>
      <c r="D69" s="164"/>
      <c r="E69" s="279">
        <v>55</v>
      </c>
      <c r="F69" s="171"/>
      <c r="G69" s="172"/>
      <c r="H69" s="167"/>
      <c r="I69" s="282">
        <v>25</v>
      </c>
      <c r="J69" s="171"/>
      <c r="K69" s="173"/>
      <c r="L69" s="164"/>
      <c r="M69" s="282">
        <v>55</v>
      </c>
      <c r="N69" s="171"/>
      <c r="O69" s="174"/>
    </row>
    <row r="70" spans="1:15" ht="17" customHeight="1" x14ac:dyDescent="0.35">
      <c r="A70" s="281">
        <v>26</v>
      </c>
      <c r="B70" s="171"/>
      <c r="C70" s="172"/>
      <c r="D70" s="164"/>
      <c r="E70" s="279">
        <v>56</v>
      </c>
      <c r="F70" s="171"/>
      <c r="G70" s="172"/>
      <c r="H70" s="167"/>
      <c r="I70" s="282">
        <v>26</v>
      </c>
      <c r="J70" s="171"/>
      <c r="K70" s="173"/>
      <c r="L70" s="164"/>
      <c r="M70" s="282">
        <v>56</v>
      </c>
      <c r="N70" s="171"/>
      <c r="O70" s="174"/>
    </row>
    <row r="71" spans="1:15" ht="17" customHeight="1" x14ac:dyDescent="0.35">
      <c r="A71" s="281">
        <v>27</v>
      </c>
      <c r="B71" s="171"/>
      <c r="C71" s="172"/>
      <c r="D71" s="164"/>
      <c r="E71" s="279">
        <v>57</v>
      </c>
      <c r="F71" s="171"/>
      <c r="G71" s="172"/>
      <c r="H71" s="167"/>
      <c r="I71" s="282">
        <v>27</v>
      </c>
      <c r="J71" s="171"/>
      <c r="K71" s="173"/>
      <c r="L71" s="164"/>
      <c r="M71" s="282">
        <v>57</v>
      </c>
      <c r="N71" s="171"/>
      <c r="O71" s="174"/>
    </row>
    <row r="72" spans="1:15" ht="17" customHeight="1" x14ac:dyDescent="0.35">
      <c r="A72" s="281">
        <v>28</v>
      </c>
      <c r="B72" s="171"/>
      <c r="C72" s="172"/>
      <c r="D72" s="164"/>
      <c r="E72" s="279">
        <v>58</v>
      </c>
      <c r="F72" s="171"/>
      <c r="G72" s="172"/>
      <c r="H72" s="167"/>
      <c r="I72" s="282">
        <v>28</v>
      </c>
      <c r="J72" s="171"/>
      <c r="K72" s="173"/>
      <c r="L72" s="164"/>
      <c r="M72" s="282">
        <v>58</v>
      </c>
      <c r="N72" s="171"/>
      <c r="O72" s="174"/>
    </row>
    <row r="73" spans="1:15" ht="17" customHeight="1" x14ac:dyDescent="0.35">
      <c r="A73" s="281">
        <v>29</v>
      </c>
      <c r="B73" s="171"/>
      <c r="C73" s="172"/>
      <c r="D73" s="164"/>
      <c r="E73" s="279">
        <v>59</v>
      </c>
      <c r="F73" s="171"/>
      <c r="G73" s="172"/>
      <c r="H73" s="167"/>
      <c r="I73" s="282">
        <v>29</v>
      </c>
      <c r="J73" s="171"/>
      <c r="K73" s="173"/>
      <c r="L73" s="164"/>
      <c r="M73" s="282">
        <v>59</v>
      </c>
      <c r="N73" s="171"/>
      <c r="O73" s="174"/>
    </row>
    <row r="74" spans="1:15" ht="17" customHeight="1" thickBot="1" x14ac:dyDescent="0.4">
      <c r="A74" s="175">
        <v>30</v>
      </c>
      <c r="B74" s="176"/>
      <c r="C74" s="177"/>
      <c r="D74" s="178"/>
      <c r="E74" s="179">
        <v>60</v>
      </c>
      <c r="F74" s="176"/>
      <c r="G74" s="177"/>
      <c r="H74" s="167"/>
      <c r="I74" s="181">
        <v>30</v>
      </c>
      <c r="J74" s="176"/>
      <c r="K74" s="182"/>
      <c r="L74" s="178"/>
      <c r="M74" s="181">
        <v>60</v>
      </c>
      <c r="N74" s="176"/>
      <c r="O74" s="183"/>
    </row>
    <row r="75" spans="1:15" ht="20" customHeight="1" thickBot="1" x14ac:dyDescent="0.4">
      <c r="A75" s="511" t="s">
        <v>38</v>
      </c>
      <c r="B75" s="511"/>
      <c r="C75" s="511"/>
      <c r="D75" s="511"/>
      <c r="E75" s="510"/>
      <c r="F75" s="510"/>
      <c r="G75" s="297"/>
      <c r="H75" s="167"/>
      <c r="I75" s="511" t="s">
        <v>38</v>
      </c>
      <c r="J75" s="511"/>
      <c r="K75" s="511"/>
      <c r="L75" s="511"/>
      <c r="M75" s="510"/>
      <c r="N75" s="510"/>
      <c r="O75" s="298"/>
    </row>
    <row r="76" spans="1:15" ht="20" customHeight="1" thickBot="1" x14ac:dyDescent="0.4">
      <c r="A76" s="509" t="s">
        <v>115</v>
      </c>
      <c r="B76" s="509"/>
      <c r="C76" s="509">
        <f>C37</f>
        <v>40</v>
      </c>
      <c r="D76" s="509"/>
      <c r="E76" s="510"/>
      <c r="F76" s="510"/>
      <c r="G76" s="297"/>
      <c r="H76" s="167"/>
      <c r="I76" s="509" t="s">
        <v>115</v>
      </c>
      <c r="J76" s="509"/>
      <c r="K76" s="509">
        <f>C76</f>
        <v>40</v>
      </c>
      <c r="L76" s="509"/>
      <c r="M76" s="510"/>
      <c r="N76" s="510"/>
      <c r="O76" s="298"/>
    </row>
    <row r="77" spans="1:15" ht="20" customHeight="1" thickBot="1" x14ac:dyDescent="0.4">
      <c r="A77" s="511" t="s">
        <v>39</v>
      </c>
      <c r="B77" s="511"/>
      <c r="C77" s="511"/>
      <c r="D77" s="511"/>
      <c r="E77" s="510"/>
      <c r="F77" s="510"/>
      <c r="G77" s="297"/>
      <c r="H77" s="167"/>
      <c r="I77" s="511" t="s">
        <v>39</v>
      </c>
      <c r="J77" s="511"/>
      <c r="K77" s="511"/>
      <c r="L77" s="511"/>
      <c r="M77" s="510"/>
      <c r="N77" s="510"/>
      <c r="O77" s="298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9"/>
      <c r="H78" s="180"/>
      <c r="I78" s="511" t="str">
        <f>A39</f>
        <v xml:space="preserve">Partijpunten: </v>
      </c>
      <c r="J78" s="511"/>
      <c r="K78" s="511"/>
      <c r="L78" s="511"/>
      <c r="M78" s="510"/>
      <c r="N78" s="510"/>
      <c r="O78" s="300"/>
    </row>
    <row r="79" spans="1:15" ht="30" customHeight="1" thickBot="1" x14ac:dyDescent="0.5">
      <c r="A79" s="154" t="str">
        <f>A1</f>
        <v>C2</v>
      </c>
      <c r="B79" s="287" t="s">
        <v>33</v>
      </c>
      <c r="C79" s="512">
        <v>3</v>
      </c>
      <c r="D79" s="513"/>
      <c r="E79" s="288" t="s">
        <v>112</v>
      </c>
      <c r="F79" s="303">
        <f>F1</f>
        <v>1</v>
      </c>
      <c r="G79" s="290" t="s">
        <v>116</v>
      </c>
      <c r="H79" s="302"/>
      <c r="I79" s="154" t="str">
        <f>A79</f>
        <v>C2</v>
      </c>
      <c r="J79" s="287" t="s">
        <v>33</v>
      </c>
      <c r="K79" s="514">
        <f>C79</f>
        <v>3</v>
      </c>
      <c r="L79" s="513"/>
      <c r="M79" s="288" t="s">
        <v>112</v>
      </c>
      <c r="N79" s="301">
        <f>F79</f>
        <v>1</v>
      </c>
      <c r="O79" s="291" t="str">
        <f>G79</f>
        <v>P B</v>
      </c>
    </row>
    <row r="80" spans="1:15" ht="15" customHeight="1" thickBot="1" x14ac:dyDescent="0.4">
      <c r="A80" s="154"/>
      <c r="B80" s="515"/>
      <c r="C80" s="516"/>
      <c r="D80" s="516"/>
      <c r="E80" s="516"/>
      <c r="F80" s="516"/>
      <c r="G80" s="517"/>
      <c r="H80" s="157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92"/>
      <c r="B81" s="518" t="s">
        <v>114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93"/>
    </row>
    <row r="82" spans="1:15" ht="19" customHeight="1" thickBot="1" x14ac:dyDescent="0.4">
      <c r="A82" s="156" t="s">
        <v>34</v>
      </c>
      <c r="B82" s="521"/>
      <c r="C82" s="522"/>
      <c r="D82" s="522"/>
      <c r="E82" s="522"/>
      <c r="F82" s="522"/>
      <c r="G82" s="523"/>
      <c r="H82" s="157"/>
      <c r="I82" s="156" t="s">
        <v>34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58" t="s">
        <v>35</v>
      </c>
      <c r="B83" s="158" t="s">
        <v>36</v>
      </c>
      <c r="C83" s="159" t="s">
        <v>37</v>
      </c>
      <c r="D83" s="295"/>
      <c r="E83" s="160" t="s">
        <v>35</v>
      </c>
      <c r="F83" s="158" t="s">
        <v>36</v>
      </c>
      <c r="G83" s="159" t="s">
        <v>37</v>
      </c>
      <c r="H83" s="296"/>
      <c r="I83" s="160" t="s">
        <v>35</v>
      </c>
      <c r="J83" s="158" t="s">
        <v>36</v>
      </c>
      <c r="K83" s="158" t="s">
        <v>37</v>
      </c>
      <c r="L83" s="295"/>
      <c r="M83" s="158" t="s">
        <v>35</v>
      </c>
      <c r="N83" s="158" t="s">
        <v>36</v>
      </c>
      <c r="O83" s="158" t="s">
        <v>37</v>
      </c>
    </row>
    <row r="84" spans="1:15" ht="17" customHeight="1" x14ac:dyDescent="0.35">
      <c r="A84" s="161">
        <v>1</v>
      </c>
      <c r="B84" s="162"/>
      <c r="C84" s="163"/>
      <c r="D84" s="164"/>
      <c r="E84" s="165">
        <v>31</v>
      </c>
      <c r="F84" s="166"/>
      <c r="G84" s="163"/>
      <c r="H84" s="167"/>
      <c r="I84" s="168">
        <v>1</v>
      </c>
      <c r="J84" s="162"/>
      <c r="K84" s="169"/>
      <c r="L84" s="164"/>
      <c r="M84" s="168">
        <v>31</v>
      </c>
      <c r="N84" s="166"/>
      <c r="O84" s="170"/>
    </row>
    <row r="85" spans="1:15" ht="17" customHeight="1" x14ac:dyDescent="0.35">
      <c r="A85" s="281">
        <v>2</v>
      </c>
      <c r="B85" s="171"/>
      <c r="C85" s="172"/>
      <c r="D85" s="164"/>
      <c r="E85" s="279">
        <v>32</v>
      </c>
      <c r="F85" s="171"/>
      <c r="G85" s="172"/>
      <c r="H85" s="167"/>
      <c r="I85" s="282">
        <v>2</v>
      </c>
      <c r="J85" s="171"/>
      <c r="K85" s="173"/>
      <c r="L85" s="164"/>
      <c r="M85" s="282">
        <v>32</v>
      </c>
      <c r="N85" s="171"/>
      <c r="O85" s="174"/>
    </row>
    <row r="86" spans="1:15" ht="17" customHeight="1" x14ac:dyDescent="0.35">
      <c r="A86" s="281">
        <v>3</v>
      </c>
      <c r="B86" s="171"/>
      <c r="C86" s="172"/>
      <c r="D86" s="164"/>
      <c r="E86" s="279">
        <v>33</v>
      </c>
      <c r="F86" s="171"/>
      <c r="G86" s="172"/>
      <c r="H86" s="167"/>
      <c r="I86" s="282">
        <v>3</v>
      </c>
      <c r="J86" s="171"/>
      <c r="K86" s="173"/>
      <c r="L86" s="164"/>
      <c r="M86" s="282">
        <v>33</v>
      </c>
      <c r="N86" s="171"/>
      <c r="O86" s="174"/>
    </row>
    <row r="87" spans="1:15" ht="17" customHeight="1" x14ac:dyDescent="0.35">
      <c r="A87" s="281">
        <v>4</v>
      </c>
      <c r="B87" s="171"/>
      <c r="C87" s="172"/>
      <c r="D87" s="164"/>
      <c r="E87" s="279">
        <v>34</v>
      </c>
      <c r="F87" s="171"/>
      <c r="G87" s="172"/>
      <c r="H87" s="167"/>
      <c r="I87" s="282">
        <v>4</v>
      </c>
      <c r="J87" s="171"/>
      <c r="K87" s="173"/>
      <c r="L87" s="164"/>
      <c r="M87" s="282">
        <v>34</v>
      </c>
      <c r="N87" s="171"/>
      <c r="O87" s="174"/>
    </row>
    <row r="88" spans="1:15" ht="17" customHeight="1" x14ac:dyDescent="0.35">
      <c r="A88" s="281">
        <v>5</v>
      </c>
      <c r="B88" s="171"/>
      <c r="C88" s="172"/>
      <c r="D88" s="164"/>
      <c r="E88" s="279">
        <v>35</v>
      </c>
      <c r="F88" s="171"/>
      <c r="G88" s="172"/>
      <c r="H88" s="167"/>
      <c r="I88" s="282">
        <v>5</v>
      </c>
      <c r="J88" s="171"/>
      <c r="K88" s="173"/>
      <c r="L88" s="164"/>
      <c r="M88" s="282">
        <v>35</v>
      </c>
      <c r="N88" s="171"/>
      <c r="O88" s="174"/>
    </row>
    <row r="89" spans="1:15" ht="17" customHeight="1" x14ac:dyDescent="0.35">
      <c r="A89" s="281">
        <v>6</v>
      </c>
      <c r="B89" s="171"/>
      <c r="C89" s="172"/>
      <c r="D89" s="164"/>
      <c r="E89" s="279">
        <v>36</v>
      </c>
      <c r="F89" s="171"/>
      <c r="G89" s="172"/>
      <c r="H89" s="167"/>
      <c r="I89" s="282">
        <v>6</v>
      </c>
      <c r="J89" s="171"/>
      <c r="K89" s="173"/>
      <c r="L89" s="164"/>
      <c r="M89" s="282">
        <v>36</v>
      </c>
      <c r="N89" s="171"/>
      <c r="O89" s="174"/>
    </row>
    <row r="90" spans="1:15" ht="17" customHeight="1" x14ac:dyDescent="0.35">
      <c r="A90" s="281">
        <v>7</v>
      </c>
      <c r="B90" s="171"/>
      <c r="C90" s="172"/>
      <c r="D90" s="164"/>
      <c r="E90" s="279">
        <v>37</v>
      </c>
      <c r="F90" s="171"/>
      <c r="G90" s="172"/>
      <c r="H90" s="167"/>
      <c r="I90" s="282">
        <v>7</v>
      </c>
      <c r="J90" s="171"/>
      <c r="K90" s="173"/>
      <c r="L90" s="164"/>
      <c r="M90" s="282">
        <v>37</v>
      </c>
      <c r="N90" s="171"/>
      <c r="O90" s="174"/>
    </row>
    <row r="91" spans="1:15" ht="17" customHeight="1" x14ac:dyDescent="0.35">
      <c r="A91" s="281">
        <v>8</v>
      </c>
      <c r="B91" s="171"/>
      <c r="C91" s="172"/>
      <c r="D91" s="164"/>
      <c r="E91" s="279">
        <v>38</v>
      </c>
      <c r="F91" s="171"/>
      <c r="G91" s="172"/>
      <c r="H91" s="167"/>
      <c r="I91" s="282">
        <v>8</v>
      </c>
      <c r="J91" s="171"/>
      <c r="K91" s="173"/>
      <c r="L91" s="164"/>
      <c r="M91" s="282">
        <v>38</v>
      </c>
      <c r="N91" s="171"/>
      <c r="O91" s="174"/>
    </row>
    <row r="92" spans="1:15" ht="17" customHeight="1" x14ac:dyDescent="0.35">
      <c r="A92" s="281">
        <v>9</v>
      </c>
      <c r="B92" s="171"/>
      <c r="C92" s="172"/>
      <c r="D92" s="164"/>
      <c r="E92" s="279">
        <v>39</v>
      </c>
      <c r="F92" s="171"/>
      <c r="G92" s="172"/>
      <c r="H92" s="167"/>
      <c r="I92" s="282">
        <v>9</v>
      </c>
      <c r="J92" s="171"/>
      <c r="K92" s="173"/>
      <c r="L92" s="164"/>
      <c r="M92" s="282">
        <v>39</v>
      </c>
      <c r="N92" s="171"/>
      <c r="O92" s="174"/>
    </row>
    <row r="93" spans="1:15" ht="17" customHeight="1" x14ac:dyDescent="0.35">
      <c r="A93" s="281">
        <v>10</v>
      </c>
      <c r="B93" s="171"/>
      <c r="C93" s="172"/>
      <c r="D93" s="164"/>
      <c r="E93" s="279">
        <v>40</v>
      </c>
      <c r="F93" s="171"/>
      <c r="G93" s="172"/>
      <c r="H93" s="167"/>
      <c r="I93" s="282">
        <v>10</v>
      </c>
      <c r="J93" s="171"/>
      <c r="K93" s="173"/>
      <c r="L93" s="164"/>
      <c r="M93" s="282">
        <v>40</v>
      </c>
      <c r="N93" s="171"/>
      <c r="O93" s="174"/>
    </row>
    <row r="94" spans="1:15" ht="17" customHeight="1" x14ac:dyDescent="0.35">
      <c r="A94" s="281">
        <v>11</v>
      </c>
      <c r="B94" s="171"/>
      <c r="C94" s="172"/>
      <c r="D94" s="164"/>
      <c r="E94" s="279">
        <v>41</v>
      </c>
      <c r="F94" s="171"/>
      <c r="G94" s="172"/>
      <c r="H94" s="167"/>
      <c r="I94" s="282">
        <v>11</v>
      </c>
      <c r="J94" s="171"/>
      <c r="K94" s="173"/>
      <c r="L94" s="164"/>
      <c r="M94" s="282">
        <v>41</v>
      </c>
      <c r="N94" s="171"/>
      <c r="O94" s="174"/>
    </row>
    <row r="95" spans="1:15" ht="17" customHeight="1" x14ac:dyDescent="0.35">
      <c r="A95" s="281">
        <v>12</v>
      </c>
      <c r="B95" s="171"/>
      <c r="C95" s="172"/>
      <c r="D95" s="164"/>
      <c r="E95" s="279">
        <v>42</v>
      </c>
      <c r="F95" s="171"/>
      <c r="G95" s="172"/>
      <c r="H95" s="167"/>
      <c r="I95" s="282">
        <v>12</v>
      </c>
      <c r="J95" s="171"/>
      <c r="K95" s="173"/>
      <c r="L95" s="164"/>
      <c r="M95" s="282">
        <v>42</v>
      </c>
      <c r="N95" s="171"/>
      <c r="O95" s="174"/>
    </row>
    <row r="96" spans="1:15" ht="17" customHeight="1" x14ac:dyDescent="0.35">
      <c r="A96" s="281">
        <v>13</v>
      </c>
      <c r="B96" s="171"/>
      <c r="C96" s="172"/>
      <c r="D96" s="164"/>
      <c r="E96" s="279">
        <v>43</v>
      </c>
      <c r="F96" s="171"/>
      <c r="G96" s="172"/>
      <c r="H96" s="167"/>
      <c r="I96" s="282">
        <v>13</v>
      </c>
      <c r="J96" s="171"/>
      <c r="K96" s="173"/>
      <c r="L96" s="164"/>
      <c r="M96" s="282">
        <v>43</v>
      </c>
      <c r="N96" s="171"/>
      <c r="O96" s="174"/>
    </row>
    <row r="97" spans="1:15" ht="17" customHeight="1" x14ac:dyDescent="0.35">
      <c r="A97" s="281">
        <v>14</v>
      </c>
      <c r="B97" s="171"/>
      <c r="C97" s="172"/>
      <c r="D97" s="164"/>
      <c r="E97" s="279">
        <v>44</v>
      </c>
      <c r="F97" s="171"/>
      <c r="G97" s="172"/>
      <c r="H97" s="167"/>
      <c r="I97" s="282">
        <v>14</v>
      </c>
      <c r="J97" s="171"/>
      <c r="K97" s="173"/>
      <c r="L97" s="164"/>
      <c r="M97" s="282">
        <v>44</v>
      </c>
      <c r="N97" s="171"/>
      <c r="O97" s="174"/>
    </row>
    <row r="98" spans="1:15" ht="17" customHeight="1" x14ac:dyDescent="0.35">
      <c r="A98" s="281">
        <v>15</v>
      </c>
      <c r="B98" s="171"/>
      <c r="C98" s="172"/>
      <c r="D98" s="164"/>
      <c r="E98" s="279">
        <v>45</v>
      </c>
      <c r="F98" s="171"/>
      <c r="G98" s="172"/>
      <c r="H98" s="167"/>
      <c r="I98" s="282">
        <v>15</v>
      </c>
      <c r="J98" s="171"/>
      <c r="K98" s="173"/>
      <c r="L98" s="164"/>
      <c r="M98" s="282">
        <v>45</v>
      </c>
      <c r="N98" s="171"/>
      <c r="O98" s="174"/>
    </row>
    <row r="99" spans="1:15" ht="17" customHeight="1" x14ac:dyDescent="0.35">
      <c r="A99" s="281">
        <v>16</v>
      </c>
      <c r="B99" s="171"/>
      <c r="C99" s="172"/>
      <c r="D99" s="164"/>
      <c r="E99" s="279">
        <v>46</v>
      </c>
      <c r="F99" s="171"/>
      <c r="G99" s="172"/>
      <c r="H99" s="167"/>
      <c r="I99" s="282">
        <v>16</v>
      </c>
      <c r="J99" s="171"/>
      <c r="K99" s="173"/>
      <c r="L99" s="164"/>
      <c r="M99" s="282">
        <v>46</v>
      </c>
      <c r="N99" s="171"/>
      <c r="O99" s="174"/>
    </row>
    <row r="100" spans="1:15" ht="17" customHeight="1" x14ac:dyDescent="0.35">
      <c r="A100" s="281">
        <v>17</v>
      </c>
      <c r="B100" s="171"/>
      <c r="C100" s="172"/>
      <c r="D100" s="164"/>
      <c r="E100" s="279">
        <v>47</v>
      </c>
      <c r="F100" s="171"/>
      <c r="G100" s="172"/>
      <c r="H100" s="167"/>
      <c r="I100" s="282">
        <v>17</v>
      </c>
      <c r="J100" s="171"/>
      <c r="K100" s="173"/>
      <c r="L100" s="164"/>
      <c r="M100" s="282">
        <v>47</v>
      </c>
      <c r="N100" s="171"/>
      <c r="O100" s="174"/>
    </row>
    <row r="101" spans="1:15" ht="17" customHeight="1" x14ac:dyDescent="0.35">
      <c r="A101" s="281">
        <v>18</v>
      </c>
      <c r="B101" s="171"/>
      <c r="C101" s="172"/>
      <c r="D101" s="164"/>
      <c r="E101" s="279">
        <v>48</v>
      </c>
      <c r="F101" s="171"/>
      <c r="G101" s="172"/>
      <c r="H101" s="167"/>
      <c r="I101" s="282">
        <v>18</v>
      </c>
      <c r="J101" s="171"/>
      <c r="K101" s="173"/>
      <c r="L101" s="164"/>
      <c r="M101" s="282">
        <v>48</v>
      </c>
      <c r="N101" s="171"/>
      <c r="O101" s="174"/>
    </row>
    <row r="102" spans="1:15" ht="17" customHeight="1" x14ac:dyDescent="0.35">
      <c r="A102" s="281">
        <v>19</v>
      </c>
      <c r="B102" s="171"/>
      <c r="C102" s="172"/>
      <c r="D102" s="164"/>
      <c r="E102" s="279">
        <v>49</v>
      </c>
      <c r="F102" s="171"/>
      <c r="G102" s="172"/>
      <c r="H102" s="167"/>
      <c r="I102" s="282">
        <v>19</v>
      </c>
      <c r="J102" s="171"/>
      <c r="K102" s="173"/>
      <c r="L102" s="164"/>
      <c r="M102" s="282">
        <v>49</v>
      </c>
      <c r="N102" s="171"/>
      <c r="O102" s="174"/>
    </row>
    <row r="103" spans="1:15" ht="17" customHeight="1" x14ac:dyDescent="0.35">
      <c r="A103" s="281">
        <v>20</v>
      </c>
      <c r="B103" s="171"/>
      <c r="C103" s="172"/>
      <c r="D103" s="164"/>
      <c r="E103" s="279">
        <v>50</v>
      </c>
      <c r="F103" s="171"/>
      <c r="G103" s="172"/>
      <c r="H103" s="167"/>
      <c r="I103" s="282">
        <v>20</v>
      </c>
      <c r="J103" s="171"/>
      <c r="K103" s="173"/>
      <c r="L103" s="164"/>
      <c r="M103" s="282">
        <v>50</v>
      </c>
      <c r="N103" s="171"/>
      <c r="O103" s="174"/>
    </row>
    <row r="104" spans="1:15" ht="17" customHeight="1" x14ac:dyDescent="0.35">
      <c r="A104" s="281">
        <v>21</v>
      </c>
      <c r="B104" s="171"/>
      <c r="C104" s="172"/>
      <c r="D104" s="164"/>
      <c r="E104" s="279">
        <v>51</v>
      </c>
      <c r="F104" s="171"/>
      <c r="G104" s="172"/>
      <c r="H104" s="167"/>
      <c r="I104" s="282">
        <v>21</v>
      </c>
      <c r="J104" s="171"/>
      <c r="K104" s="173"/>
      <c r="L104" s="164"/>
      <c r="M104" s="282">
        <v>51</v>
      </c>
      <c r="N104" s="171"/>
      <c r="O104" s="174"/>
    </row>
    <row r="105" spans="1:15" ht="17" customHeight="1" x14ac:dyDescent="0.35">
      <c r="A105" s="281">
        <v>22</v>
      </c>
      <c r="B105" s="171"/>
      <c r="C105" s="172"/>
      <c r="D105" s="164"/>
      <c r="E105" s="279">
        <v>52</v>
      </c>
      <c r="F105" s="171"/>
      <c r="G105" s="172"/>
      <c r="H105" s="167"/>
      <c r="I105" s="282">
        <v>22</v>
      </c>
      <c r="J105" s="171"/>
      <c r="K105" s="173"/>
      <c r="L105" s="164"/>
      <c r="M105" s="282">
        <v>52</v>
      </c>
      <c r="N105" s="171"/>
      <c r="O105" s="174"/>
    </row>
    <row r="106" spans="1:15" ht="17" customHeight="1" x14ac:dyDescent="0.35">
      <c r="A106" s="281">
        <v>23</v>
      </c>
      <c r="B106" s="171"/>
      <c r="C106" s="172"/>
      <c r="D106" s="164"/>
      <c r="E106" s="279">
        <v>53</v>
      </c>
      <c r="F106" s="171"/>
      <c r="G106" s="172"/>
      <c r="H106" s="167"/>
      <c r="I106" s="282">
        <v>23</v>
      </c>
      <c r="J106" s="171"/>
      <c r="K106" s="173"/>
      <c r="L106" s="164"/>
      <c r="M106" s="282">
        <v>53</v>
      </c>
      <c r="N106" s="171"/>
      <c r="O106" s="174"/>
    </row>
    <row r="107" spans="1:15" ht="17" customHeight="1" x14ac:dyDescent="0.35">
      <c r="A107" s="281">
        <v>24</v>
      </c>
      <c r="B107" s="171"/>
      <c r="C107" s="172"/>
      <c r="D107" s="164"/>
      <c r="E107" s="279">
        <v>54</v>
      </c>
      <c r="F107" s="171"/>
      <c r="G107" s="172"/>
      <c r="H107" s="167"/>
      <c r="I107" s="282">
        <v>24</v>
      </c>
      <c r="J107" s="171"/>
      <c r="K107" s="173"/>
      <c r="L107" s="164"/>
      <c r="M107" s="282">
        <v>54</v>
      </c>
      <c r="N107" s="171"/>
      <c r="O107" s="174"/>
    </row>
    <row r="108" spans="1:15" ht="17" customHeight="1" x14ac:dyDescent="0.35">
      <c r="A108" s="281">
        <v>25</v>
      </c>
      <c r="B108" s="171"/>
      <c r="C108" s="172"/>
      <c r="D108" s="164"/>
      <c r="E108" s="279">
        <v>55</v>
      </c>
      <c r="F108" s="171"/>
      <c r="G108" s="172"/>
      <c r="H108" s="167"/>
      <c r="I108" s="282">
        <v>25</v>
      </c>
      <c r="J108" s="171"/>
      <c r="K108" s="173"/>
      <c r="L108" s="164"/>
      <c r="M108" s="282">
        <v>55</v>
      </c>
      <c r="N108" s="171"/>
      <c r="O108" s="174"/>
    </row>
    <row r="109" spans="1:15" ht="17" customHeight="1" x14ac:dyDescent="0.35">
      <c r="A109" s="281">
        <v>26</v>
      </c>
      <c r="B109" s="171"/>
      <c r="C109" s="172"/>
      <c r="D109" s="164"/>
      <c r="E109" s="279">
        <v>56</v>
      </c>
      <c r="F109" s="171"/>
      <c r="G109" s="172"/>
      <c r="H109" s="167"/>
      <c r="I109" s="282">
        <v>26</v>
      </c>
      <c r="J109" s="171"/>
      <c r="K109" s="173"/>
      <c r="L109" s="164"/>
      <c r="M109" s="282">
        <v>56</v>
      </c>
      <c r="N109" s="171"/>
      <c r="O109" s="174"/>
    </row>
    <row r="110" spans="1:15" ht="17" customHeight="1" x14ac:dyDescent="0.35">
      <c r="A110" s="281">
        <v>27</v>
      </c>
      <c r="B110" s="171"/>
      <c r="C110" s="172"/>
      <c r="D110" s="164"/>
      <c r="E110" s="279">
        <v>57</v>
      </c>
      <c r="F110" s="171"/>
      <c r="G110" s="172"/>
      <c r="H110" s="167"/>
      <c r="I110" s="282">
        <v>27</v>
      </c>
      <c r="J110" s="171"/>
      <c r="K110" s="173"/>
      <c r="L110" s="164"/>
      <c r="M110" s="282">
        <v>57</v>
      </c>
      <c r="N110" s="171"/>
      <c r="O110" s="174"/>
    </row>
    <row r="111" spans="1:15" ht="17" customHeight="1" x14ac:dyDescent="0.35">
      <c r="A111" s="281">
        <v>28</v>
      </c>
      <c r="B111" s="171"/>
      <c r="C111" s="172"/>
      <c r="D111" s="164"/>
      <c r="E111" s="279">
        <v>58</v>
      </c>
      <c r="F111" s="171"/>
      <c r="G111" s="172"/>
      <c r="H111" s="167"/>
      <c r="I111" s="282">
        <v>28</v>
      </c>
      <c r="J111" s="171"/>
      <c r="K111" s="173"/>
      <c r="L111" s="164"/>
      <c r="M111" s="282">
        <v>58</v>
      </c>
      <c r="N111" s="171"/>
      <c r="O111" s="174"/>
    </row>
    <row r="112" spans="1:15" ht="17" customHeight="1" x14ac:dyDescent="0.35">
      <c r="A112" s="281">
        <v>29</v>
      </c>
      <c r="B112" s="171"/>
      <c r="C112" s="172"/>
      <c r="D112" s="164"/>
      <c r="E112" s="279">
        <v>59</v>
      </c>
      <c r="F112" s="171"/>
      <c r="G112" s="172"/>
      <c r="H112" s="167"/>
      <c r="I112" s="282">
        <v>29</v>
      </c>
      <c r="J112" s="171"/>
      <c r="K112" s="173"/>
      <c r="L112" s="164"/>
      <c r="M112" s="282">
        <v>59</v>
      </c>
      <c r="N112" s="171"/>
      <c r="O112" s="174"/>
    </row>
    <row r="113" spans="1:15" ht="17" customHeight="1" thickBot="1" x14ac:dyDescent="0.4">
      <c r="A113" s="175">
        <v>30</v>
      </c>
      <c r="B113" s="176"/>
      <c r="C113" s="177"/>
      <c r="D113" s="178"/>
      <c r="E113" s="179">
        <v>60</v>
      </c>
      <c r="F113" s="176"/>
      <c r="G113" s="177"/>
      <c r="H113" s="167"/>
      <c r="I113" s="181">
        <v>30</v>
      </c>
      <c r="J113" s="176"/>
      <c r="K113" s="182"/>
      <c r="L113" s="178"/>
      <c r="M113" s="181">
        <v>60</v>
      </c>
      <c r="N113" s="176"/>
      <c r="O113" s="183"/>
    </row>
    <row r="114" spans="1:15" ht="20" customHeight="1" thickBot="1" x14ac:dyDescent="0.4">
      <c r="A114" s="511" t="s">
        <v>38</v>
      </c>
      <c r="B114" s="511"/>
      <c r="C114" s="511"/>
      <c r="D114" s="511"/>
      <c r="E114" s="510"/>
      <c r="F114" s="510"/>
      <c r="G114" s="297"/>
      <c r="H114" s="167"/>
      <c r="I114" s="511" t="s">
        <v>38</v>
      </c>
      <c r="J114" s="511"/>
      <c r="K114" s="511"/>
      <c r="L114" s="511"/>
      <c r="M114" s="510"/>
      <c r="N114" s="510"/>
      <c r="O114" s="298"/>
    </row>
    <row r="115" spans="1:15" ht="20" customHeight="1" thickBot="1" x14ac:dyDescent="0.4">
      <c r="A115" s="509" t="s">
        <v>115</v>
      </c>
      <c r="B115" s="509"/>
      <c r="C115" s="509">
        <f>C37</f>
        <v>40</v>
      </c>
      <c r="D115" s="509"/>
      <c r="E115" s="510"/>
      <c r="F115" s="510"/>
      <c r="G115" s="297"/>
      <c r="H115" s="167"/>
      <c r="I115" s="509" t="s">
        <v>115</v>
      </c>
      <c r="J115" s="509"/>
      <c r="K115" s="509">
        <f>C115</f>
        <v>40</v>
      </c>
      <c r="L115" s="509"/>
      <c r="M115" s="510"/>
      <c r="N115" s="510"/>
      <c r="O115" s="298"/>
    </row>
    <row r="116" spans="1:15" ht="20" customHeight="1" thickBot="1" x14ac:dyDescent="0.4">
      <c r="A116" s="511" t="s">
        <v>39</v>
      </c>
      <c r="B116" s="511"/>
      <c r="C116" s="511"/>
      <c r="D116" s="511"/>
      <c r="E116" s="510"/>
      <c r="F116" s="510"/>
      <c r="G116" s="297"/>
      <c r="H116" s="167"/>
      <c r="I116" s="511" t="s">
        <v>39</v>
      </c>
      <c r="J116" s="511"/>
      <c r="K116" s="511"/>
      <c r="L116" s="511"/>
      <c r="M116" s="510"/>
      <c r="N116" s="510"/>
      <c r="O116" s="298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9"/>
      <c r="H117" s="180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300"/>
    </row>
    <row r="118" spans="1:15" ht="30" customHeight="1" thickBot="1" x14ac:dyDescent="0.5">
      <c r="A118" s="154" t="str">
        <f>A1</f>
        <v>C2</v>
      </c>
      <c r="B118" s="287" t="s">
        <v>33</v>
      </c>
      <c r="C118" s="512">
        <v>4</v>
      </c>
      <c r="D118" s="513"/>
      <c r="E118" s="288" t="s">
        <v>112</v>
      </c>
      <c r="F118" s="303">
        <f>F1</f>
        <v>1</v>
      </c>
      <c r="G118" s="290" t="s">
        <v>113</v>
      </c>
      <c r="H118" s="302"/>
      <c r="I118" s="154" t="str">
        <f>A118</f>
        <v>C2</v>
      </c>
      <c r="J118" s="287" t="s">
        <v>33</v>
      </c>
      <c r="K118" s="514">
        <f>C118</f>
        <v>4</v>
      </c>
      <c r="L118" s="513"/>
      <c r="M118" s="288" t="s">
        <v>112</v>
      </c>
      <c r="N118" s="280">
        <f>F118</f>
        <v>1</v>
      </c>
      <c r="O118" s="291" t="str">
        <f>G118</f>
        <v>P A</v>
      </c>
    </row>
    <row r="119" spans="1:15" ht="15" customHeight="1" thickBot="1" x14ac:dyDescent="0.4">
      <c r="A119" s="154"/>
      <c r="B119" s="515"/>
      <c r="C119" s="516"/>
      <c r="D119" s="516"/>
      <c r="E119" s="516"/>
      <c r="F119" s="516"/>
      <c r="G119" s="517"/>
      <c r="H119" s="157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92"/>
      <c r="B120" s="518" t="s">
        <v>114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93"/>
    </row>
    <row r="121" spans="1:15" ht="19" customHeight="1" thickBot="1" x14ac:dyDescent="0.4">
      <c r="A121" s="156" t="s">
        <v>34</v>
      </c>
      <c r="B121" s="521"/>
      <c r="C121" s="522"/>
      <c r="D121" s="522"/>
      <c r="E121" s="522"/>
      <c r="F121" s="522"/>
      <c r="G121" s="523"/>
      <c r="H121" s="157"/>
      <c r="I121" s="156" t="s">
        <v>34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58" t="s">
        <v>35</v>
      </c>
      <c r="B122" s="158" t="s">
        <v>36</v>
      </c>
      <c r="C122" s="159" t="s">
        <v>37</v>
      </c>
      <c r="D122" s="295"/>
      <c r="E122" s="160" t="s">
        <v>35</v>
      </c>
      <c r="F122" s="158" t="s">
        <v>36</v>
      </c>
      <c r="G122" s="159" t="s">
        <v>37</v>
      </c>
      <c r="H122" s="296"/>
      <c r="I122" s="160" t="s">
        <v>35</v>
      </c>
      <c r="J122" s="158" t="s">
        <v>36</v>
      </c>
      <c r="K122" s="158" t="s">
        <v>37</v>
      </c>
      <c r="L122" s="295"/>
      <c r="M122" s="158" t="s">
        <v>35</v>
      </c>
      <c r="N122" s="158" t="s">
        <v>36</v>
      </c>
      <c r="O122" s="158" t="s">
        <v>37</v>
      </c>
    </row>
    <row r="123" spans="1:15" ht="17" customHeight="1" x14ac:dyDescent="0.35">
      <c r="A123" s="161">
        <v>1</v>
      </c>
      <c r="B123" s="162"/>
      <c r="C123" s="163"/>
      <c r="D123" s="164"/>
      <c r="E123" s="165">
        <v>31</v>
      </c>
      <c r="F123" s="166"/>
      <c r="G123" s="163"/>
      <c r="H123" s="167"/>
      <c r="I123" s="168">
        <v>1</v>
      </c>
      <c r="J123" s="162"/>
      <c r="K123" s="169"/>
      <c r="L123" s="164"/>
      <c r="M123" s="168">
        <v>31</v>
      </c>
      <c r="N123" s="166"/>
      <c r="O123" s="170"/>
    </row>
    <row r="124" spans="1:15" ht="17" customHeight="1" x14ac:dyDescent="0.35">
      <c r="A124" s="281">
        <v>2</v>
      </c>
      <c r="B124" s="171"/>
      <c r="C124" s="172"/>
      <c r="D124" s="164"/>
      <c r="E124" s="279">
        <v>32</v>
      </c>
      <c r="F124" s="171"/>
      <c r="G124" s="172"/>
      <c r="H124" s="167"/>
      <c r="I124" s="282">
        <v>2</v>
      </c>
      <c r="J124" s="171"/>
      <c r="K124" s="173"/>
      <c r="L124" s="164"/>
      <c r="M124" s="282">
        <v>32</v>
      </c>
      <c r="N124" s="171"/>
      <c r="O124" s="174"/>
    </row>
    <row r="125" spans="1:15" ht="17" customHeight="1" x14ac:dyDescent="0.35">
      <c r="A125" s="281">
        <v>3</v>
      </c>
      <c r="B125" s="171"/>
      <c r="C125" s="172"/>
      <c r="D125" s="164"/>
      <c r="E125" s="279">
        <v>33</v>
      </c>
      <c r="F125" s="171"/>
      <c r="G125" s="172"/>
      <c r="H125" s="167"/>
      <c r="I125" s="282">
        <v>3</v>
      </c>
      <c r="J125" s="171"/>
      <c r="K125" s="173"/>
      <c r="L125" s="164"/>
      <c r="M125" s="282">
        <v>33</v>
      </c>
      <c r="N125" s="171"/>
      <c r="O125" s="174"/>
    </row>
    <row r="126" spans="1:15" ht="17" customHeight="1" x14ac:dyDescent="0.35">
      <c r="A126" s="281">
        <v>4</v>
      </c>
      <c r="B126" s="171"/>
      <c r="C126" s="172"/>
      <c r="D126" s="164"/>
      <c r="E126" s="279">
        <v>34</v>
      </c>
      <c r="F126" s="171"/>
      <c r="G126" s="172"/>
      <c r="H126" s="167"/>
      <c r="I126" s="282">
        <v>4</v>
      </c>
      <c r="J126" s="171"/>
      <c r="K126" s="173"/>
      <c r="L126" s="164"/>
      <c r="M126" s="282">
        <v>34</v>
      </c>
      <c r="N126" s="171"/>
      <c r="O126" s="174"/>
    </row>
    <row r="127" spans="1:15" ht="17" customHeight="1" x14ac:dyDescent="0.35">
      <c r="A127" s="281">
        <v>5</v>
      </c>
      <c r="B127" s="171"/>
      <c r="C127" s="172"/>
      <c r="D127" s="164"/>
      <c r="E127" s="279">
        <v>35</v>
      </c>
      <c r="F127" s="171"/>
      <c r="G127" s="172"/>
      <c r="H127" s="167"/>
      <c r="I127" s="282">
        <v>5</v>
      </c>
      <c r="J127" s="171"/>
      <c r="K127" s="173"/>
      <c r="L127" s="164"/>
      <c r="M127" s="282">
        <v>35</v>
      </c>
      <c r="N127" s="171"/>
      <c r="O127" s="174"/>
    </row>
    <row r="128" spans="1:15" ht="17" customHeight="1" x14ac:dyDescent="0.35">
      <c r="A128" s="281">
        <v>6</v>
      </c>
      <c r="B128" s="171"/>
      <c r="C128" s="172"/>
      <c r="D128" s="164"/>
      <c r="E128" s="279">
        <v>36</v>
      </c>
      <c r="F128" s="171"/>
      <c r="G128" s="172"/>
      <c r="H128" s="167"/>
      <c r="I128" s="282">
        <v>6</v>
      </c>
      <c r="J128" s="171"/>
      <c r="K128" s="173"/>
      <c r="L128" s="164"/>
      <c r="M128" s="282">
        <v>36</v>
      </c>
      <c r="N128" s="171"/>
      <c r="O128" s="174"/>
    </row>
    <row r="129" spans="1:15" ht="17" customHeight="1" x14ac:dyDescent="0.35">
      <c r="A129" s="281">
        <v>7</v>
      </c>
      <c r="B129" s="171"/>
      <c r="C129" s="172"/>
      <c r="D129" s="164"/>
      <c r="E129" s="279">
        <v>37</v>
      </c>
      <c r="F129" s="171"/>
      <c r="G129" s="172"/>
      <c r="H129" s="167"/>
      <c r="I129" s="282">
        <v>7</v>
      </c>
      <c r="J129" s="171"/>
      <c r="K129" s="173"/>
      <c r="L129" s="164"/>
      <c r="M129" s="282">
        <v>37</v>
      </c>
      <c r="N129" s="171"/>
      <c r="O129" s="174"/>
    </row>
    <row r="130" spans="1:15" ht="17" customHeight="1" x14ac:dyDescent="0.35">
      <c r="A130" s="281">
        <v>8</v>
      </c>
      <c r="B130" s="171"/>
      <c r="C130" s="172"/>
      <c r="D130" s="164"/>
      <c r="E130" s="279">
        <v>38</v>
      </c>
      <c r="F130" s="171"/>
      <c r="G130" s="172"/>
      <c r="H130" s="167"/>
      <c r="I130" s="282">
        <v>8</v>
      </c>
      <c r="J130" s="171"/>
      <c r="K130" s="173"/>
      <c r="L130" s="164"/>
      <c r="M130" s="282">
        <v>38</v>
      </c>
      <c r="N130" s="171"/>
      <c r="O130" s="174"/>
    </row>
    <row r="131" spans="1:15" ht="17" customHeight="1" x14ac:dyDescent="0.35">
      <c r="A131" s="281">
        <v>9</v>
      </c>
      <c r="B131" s="171"/>
      <c r="C131" s="172"/>
      <c r="D131" s="164"/>
      <c r="E131" s="279">
        <v>39</v>
      </c>
      <c r="F131" s="171"/>
      <c r="G131" s="172"/>
      <c r="H131" s="167"/>
      <c r="I131" s="282">
        <v>9</v>
      </c>
      <c r="J131" s="171"/>
      <c r="K131" s="173"/>
      <c r="L131" s="164"/>
      <c r="M131" s="282">
        <v>39</v>
      </c>
      <c r="N131" s="171"/>
      <c r="O131" s="174"/>
    </row>
    <row r="132" spans="1:15" ht="17" customHeight="1" x14ac:dyDescent="0.35">
      <c r="A132" s="281">
        <v>10</v>
      </c>
      <c r="B132" s="171"/>
      <c r="C132" s="172"/>
      <c r="D132" s="164"/>
      <c r="E132" s="279">
        <v>40</v>
      </c>
      <c r="F132" s="171"/>
      <c r="G132" s="172"/>
      <c r="H132" s="167"/>
      <c r="I132" s="282">
        <v>10</v>
      </c>
      <c r="J132" s="171"/>
      <c r="K132" s="173"/>
      <c r="L132" s="164"/>
      <c r="M132" s="282">
        <v>40</v>
      </c>
      <c r="N132" s="171"/>
      <c r="O132" s="174"/>
    </row>
    <row r="133" spans="1:15" ht="17" customHeight="1" x14ac:dyDescent="0.35">
      <c r="A133" s="281">
        <v>11</v>
      </c>
      <c r="B133" s="171"/>
      <c r="C133" s="172"/>
      <c r="D133" s="164"/>
      <c r="E133" s="279">
        <v>41</v>
      </c>
      <c r="F133" s="171"/>
      <c r="G133" s="172"/>
      <c r="H133" s="167"/>
      <c r="I133" s="282">
        <v>11</v>
      </c>
      <c r="J133" s="171"/>
      <c r="K133" s="173"/>
      <c r="L133" s="164"/>
      <c r="M133" s="282">
        <v>41</v>
      </c>
      <c r="N133" s="171"/>
      <c r="O133" s="174"/>
    </row>
    <row r="134" spans="1:15" ht="17" customHeight="1" x14ac:dyDescent="0.35">
      <c r="A134" s="281">
        <v>12</v>
      </c>
      <c r="B134" s="171"/>
      <c r="C134" s="172"/>
      <c r="D134" s="164"/>
      <c r="E134" s="279">
        <v>42</v>
      </c>
      <c r="F134" s="171"/>
      <c r="G134" s="172"/>
      <c r="H134" s="167"/>
      <c r="I134" s="282">
        <v>12</v>
      </c>
      <c r="J134" s="171"/>
      <c r="K134" s="173"/>
      <c r="L134" s="164"/>
      <c r="M134" s="282">
        <v>42</v>
      </c>
      <c r="N134" s="171"/>
      <c r="O134" s="174"/>
    </row>
    <row r="135" spans="1:15" ht="17" customHeight="1" x14ac:dyDescent="0.35">
      <c r="A135" s="281">
        <v>13</v>
      </c>
      <c r="B135" s="171"/>
      <c r="C135" s="172"/>
      <c r="D135" s="164"/>
      <c r="E135" s="279">
        <v>43</v>
      </c>
      <c r="F135" s="171"/>
      <c r="G135" s="172"/>
      <c r="H135" s="167"/>
      <c r="I135" s="282">
        <v>13</v>
      </c>
      <c r="J135" s="171"/>
      <c r="K135" s="173"/>
      <c r="L135" s="164"/>
      <c r="M135" s="282">
        <v>43</v>
      </c>
      <c r="N135" s="171"/>
      <c r="O135" s="174"/>
    </row>
    <row r="136" spans="1:15" ht="17" customHeight="1" x14ac:dyDescent="0.35">
      <c r="A136" s="281">
        <v>14</v>
      </c>
      <c r="B136" s="171"/>
      <c r="C136" s="172"/>
      <c r="D136" s="164"/>
      <c r="E136" s="279">
        <v>44</v>
      </c>
      <c r="F136" s="171"/>
      <c r="G136" s="172"/>
      <c r="H136" s="167"/>
      <c r="I136" s="282">
        <v>14</v>
      </c>
      <c r="J136" s="171"/>
      <c r="K136" s="173"/>
      <c r="L136" s="164"/>
      <c r="M136" s="282">
        <v>44</v>
      </c>
      <c r="N136" s="171"/>
      <c r="O136" s="174"/>
    </row>
    <row r="137" spans="1:15" ht="17" customHeight="1" x14ac:dyDescent="0.35">
      <c r="A137" s="281">
        <v>15</v>
      </c>
      <c r="B137" s="171"/>
      <c r="C137" s="172"/>
      <c r="D137" s="164"/>
      <c r="E137" s="279">
        <v>45</v>
      </c>
      <c r="F137" s="171"/>
      <c r="G137" s="172"/>
      <c r="H137" s="167"/>
      <c r="I137" s="282">
        <v>15</v>
      </c>
      <c r="J137" s="171"/>
      <c r="K137" s="173"/>
      <c r="L137" s="164"/>
      <c r="M137" s="282">
        <v>45</v>
      </c>
      <c r="N137" s="171"/>
      <c r="O137" s="174"/>
    </row>
    <row r="138" spans="1:15" ht="17" customHeight="1" x14ac:dyDescent="0.35">
      <c r="A138" s="281">
        <v>16</v>
      </c>
      <c r="B138" s="171"/>
      <c r="C138" s="172"/>
      <c r="D138" s="164"/>
      <c r="E138" s="279">
        <v>46</v>
      </c>
      <c r="F138" s="171"/>
      <c r="G138" s="172"/>
      <c r="H138" s="167"/>
      <c r="I138" s="282">
        <v>16</v>
      </c>
      <c r="J138" s="171"/>
      <c r="K138" s="173"/>
      <c r="L138" s="164"/>
      <c r="M138" s="282">
        <v>46</v>
      </c>
      <c r="N138" s="171"/>
      <c r="O138" s="174"/>
    </row>
    <row r="139" spans="1:15" ht="17" customHeight="1" x14ac:dyDescent="0.35">
      <c r="A139" s="281">
        <v>17</v>
      </c>
      <c r="B139" s="171"/>
      <c r="C139" s="172"/>
      <c r="D139" s="164"/>
      <c r="E139" s="279">
        <v>47</v>
      </c>
      <c r="F139" s="171"/>
      <c r="G139" s="172"/>
      <c r="H139" s="167"/>
      <c r="I139" s="282">
        <v>17</v>
      </c>
      <c r="J139" s="171"/>
      <c r="K139" s="173"/>
      <c r="L139" s="164"/>
      <c r="M139" s="282">
        <v>47</v>
      </c>
      <c r="N139" s="171"/>
      <c r="O139" s="174"/>
    </row>
    <row r="140" spans="1:15" ht="17" customHeight="1" x14ac:dyDescent="0.35">
      <c r="A140" s="281">
        <v>18</v>
      </c>
      <c r="B140" s="171"/>
      <c r="C140" s="172"/>
      <c r="D140" s="164"/>
      <c r="E140" s="279">
        <v>48</v>
      </c>
      <c r="F140" s="171"/>
      <c r="G140" s="172"/>
      <c r="H140" s="167"/>
      <c r="I140" s="282">
        <v>18</v>
      </c>
      <c r="J140" s="171"/>
      <c r="K140" s="173"/>
      <c r="L140" s="164"/>
      <c r="M140" s="282">
        <v>48</v>
      </c>
      <c r="N140" s="171"/>
      <c r="O140" s="174"/>
    </row>
    <row r="141" spans="1:15" ht="17" customHeight="1" x14ac:dyDescent="0.35">
      <c r="A141" s="281">
        <v>19</v>
      </c>
      <c r="B141" s="171"/>
      <c r="C141" s="172"/>
      <c r="D141" s="164"/>
      <c r="E141" s="279">
        <v>49</v>
      </c>
      <c r="F141" s="171"/>
      <c r="G141" s="172"/>
      <c r="H141" s="167"/>
      <c r="I141" s="282">
        <v>19</v>
      </c>
      <c r="J141" s="171"/>
      <c r="K141" s="173"/>
      <c r="L141" s="164"/>
      <c r="M141" s="282">
        <v>49</v>
      </c>
      <c r="N141" s="171"/>
      <c r="O141" s="174"/>
    </row>
    <row r="142" spans="1:15" ht="17" customHeight="1" x14ac:dyDescent="0.35">
      <c r="A142" s="281">
        <v>20</v>
      </c>
      <c r="B142" s="171"/>
      <c r="C142" s="172"/>
      <c r="D142" s="164"/>
      <c r="E142" s="279">
        <v>50</v>
      </c>
      <c r="F142" s="171"/>
      <c r="G142" s="172"/>
      <c r="H142" s="167"/>
      <c r="I142" s="282">
        <v>20</v>
      </c>
      <c r="J142" s="171"/>
      <c r="K142" s="173"/>
      <c r="L142" s="164"/>
      <c r="M142" s="282">
        <v>50</v>
      </c>
      <c r="N142" s="171"/>
      <c r="O142" s="174"/>
    </row>
    <row r="143" spans="1:15" ht="17" customHeight="1" x14ac:dyDescent="0.35">
      <c r="A143" s="281">
        <v>21</v>
      </c>
      <c r="B143" s="171"/>
      <c r="C143" s="172"/>
      <c r="D143" s="164"/>
      <c r="E143" s="279">
        <v>51</v>
      </c>
      <c r="F143" s="171"/>
      <c r="G143" s="172"/>
      <c r="H143" s="167"/>
      <c r="I143" s="282">
        <v>21</v>
      </c>
      <c r="J143" s="171"/>
      <c r="K143" s="173"/>
      <c r="L143" s="164"/>
      <c r="M143" s="282">
        <v>51</v>
      </c>
      <c r="N143" s="171"/>
      <c r="O143" s="174"/>
    </row>
    <row r="144" spans="1:15" ht="17" customHeight="1" x14ac:dyDescent="0.35">
      <c r="A144" s="281">
        <v>22</v>
      </c>
      <c r="B144" s="171"/>
      <c r="C144" s="172"/>
      <c r="D144" s="164"/>
      <c r="E144" s="279">
        <v>52</v>
      </c>
      <c r="F144" s="171"/>
      <c r="G144" s="172"/>
      <c r="H144" s="167"/>
      <c r="I144" s="282">
        <v>22</v>
      </c>
      <c r="J144" s="171"/>
      <c r="K144" s="173"/>
      <c r="L144" s="164"/>
      <c r="M144" s="282">
        <v>52</v>
      </c>
      <c r="N144" s="171"/>
      <c r="O144" s="174"/>
    </row>
    <row r="145" spans="1:15" ht="17" customHeight="1" x14ac:dyDescent="0.35">
      <c r="A145" s="281">
        <v>23</v>
      </c>
      <c r="B145" s="171"/>
      <c r="C145" s="172"/>
      <c r="D145" s="164"/>
      <c r="E145" s="279">
        <v>53</v>
      </c>
      <c r="F145" s="171"/>
      <c r="G145" s="172"/>
      <c r="H145" s="167"/>
      <c r="I145" s="282">
        <v>23</v>
      </c>
      <c r="J145" s="171"/>
      <c r="K145" s="173"/>
      <c r="L145" s="164"/>
      <c r="M145" s="282">
        <v>53</v>
      </c>
      <c r="N145" s="171"/>
      <c r="O145" s="174"/>
    </row>
    <row r="146" spans="1:15" ht="17" customHeight="1" x14ac:dyDescent="0.35">
      <c r="A146" s="281">
        <v>24</v>
      </c>
      <c r="B146" s="171"/>
      <c r="C146" s="172"/>
      <c r="D146" s="164"/>
      <c r="E146" s="279">
        <v>54</v>
      </c>
      <c r="F146" s="171"/>
      <c r="G146" s="172"/>
      <c r="H146" s="167"/>
      <c r="I146" s="282">
        <v>24</v>
      </c>
      <c r="J146" s="171"/>
      <c r="K146" s="173"/>
      <c r="L146" s="164"/>
      <c r="M146" s="282">
        <v>54</v>
      </c>
      <c r="N146" s="171"/>
      <c r="O146" s="174"/>
    </row>
    <row r="147" spans="1:15" ht="17" customHeight="1" x14ac:dyDescent="0.35">
      <c r="A147" s="281">
        <v>25</v>
      </c>
      <c r="B147" s="171"/>
      <c r="C147" s="172"/>
      <c r="D147" s="164"/>
      <c r="E147" s="279">
        <v>55</v>
      </c>
      <c r="F147" s="171"/>
      <c r="G147" s="172"/>
      <c r="H147" s="167"/>
      <c r="I147" s="282">
        <v>25</v>
      </c>
      <c r="J147" s="171"/>
      <c r="K147" s="173"/>
      <c r="L147" s="164"/>
      <c r="M147" s="282">
        <v>55</v>
      </c>
      <c r="N147" s="171"/>
      <c r="O147" s="174"/>
    </row>
    <row r="148" spans="1:15" ht="17" customHeight="1" x14ac:dyDescent="0.35">
      <c r="A148" s="281">
        <v>26</v>
      </c>
      <c r="B148" s="171"/>
      <c r="C148" s="172"/>
      <c r="D148" s="164"/>
      <c r="E148" s="279">
        <v>56</v>
      </c>
      <c r="F148" s="171"/>
      <c r="G148" s="172"/>
      <c r="H148" s="167"/>
      <c r="I148" s="282">
        <v>26</v>
      </c>
      <c r="J148" s="171"/>
      <c r="K148" s="173"/>
      <c r="L148" s="164"/>
      <c r="M148" s="282">
        <v>56</v>
      </c>
      <c r="N148" s="171"/>
      <c r="O148" s="174"/>
    </row>
    <row r="149" spans="1:15" ht="17" customHeight="1" x14ac:dyDescent="0.35">
      <c r="A149" s="281">
        <v>27</v>
      </c>
      <c r="B149" s="171"/>
      <c r="C149" s="172"/>
      <c r="D149" s="164"/>
      <c r="E149" s="279">
        <v>57</v>
      </c>
      <c r="F149" s="171"/>
      <c r="G149" s="172"/>
      <c r="H149" s="167"/>
      <c r="I149" s="282">
        <v>27</v>
      </c>
      <c r="J149" s="171"/>
      <c r="K149" s="173"/>
      <c r="L149" s="164"/>
      <c r="M149" s="282">
        <v>57</v>
      </c>
      <c r="N149" s="171"/>
      <c r="O149" s="174"/>
    </row>
    <row r="150" spans="1:15" ht="17" customHeight="1" x14ac:dyDescent="0.35">
      <c r="A150" s="281">
        <v>28</v>
      </c>
      <c r="B150" s="171"/>
      <c r="C150" s="172"/>
      <c r="D150" s="164"/>
      <c r="E150" s="279">
        <v>58</v>
      </c>
      <c r="F150" s="171"/>
      <c r="G150" s="172"/>
      <c r="H150" s="167"/>
      <c r="I150" s="282">
        <v>28</v>
      </c>
      <c r="J150" s="171"/>
      <c r="K150" s="173"/>
      <c r="L150" s="164"/>
      <c r="M150" s="282">
        <v>58</v>
      </c>
      <c r="N150" s="171"/>
      <c r="O150" s="174"/>
    </row>
    <row r="151" spans="1:15" ht="17" customHeight="1" x14ac:dyDescent="0.35">
      <c r="A151" s="281">
        <v>29</v>
      </c>
      <c r="B151" s="171"/>
      <c r="C151" s="172"/>
      <c r="D151" s="164"/>
      <c r="E151" s="279">
        <v>59</v>
      </c>
      <c r="F151" s="171"/>
      <c r="G151" s="172"/>
      <c r="H151" s="167"/>
      <c r="I151" s="282">
        <v>29</v>
      </c>
      <c r="J151" s="171"/>
      <c r="K151" s="173"/>
      <c r="L151" s="164"/>
      <c r="M151" s="282">
        <v>59</v>
      </c>
      <c r="N151" s="171"/>
      <c r="O151" s="174"/>
    </row>
    <row r="152" spans="1:15" ht="17" customHeight="1" thickBot="1" x14ac:dyDescent="0.4">
      <c r="A152" s="175">
        <v>30</v>
      </c>
      <c r="B152" s="176"/>
      <c r="C152" s="177"/>
      <c r="D152" s="178"/>
      <c r="E152" s="179">
        <v>60</v>
      </c>
      <c r="F152" s="176"/>
      <c r="G152" s="177"/>
      <c r="H152" s="167"/>
      <c r="I152" s="181">
        <v>30</v>
      </c>
      <c r="J152" s="176"/>
      <c r="K152" s="182"/>
      <c r="L152" s="178"/>
      <c r="M152" s="181">
        <v>60</v>
      </c>
      <c r="N152" s="176"/>
      <c r="O152" s="183"/>
    </row>
    <row r="153" spans="1:15" ht="20" customHeight="1" thickBot="1" x14ac:dyDescent="0.4">
      <c r="A153" s="511" t="s">
        <v>38</v>
      </c>
      <c r="B153" s="511"/>
      <c r="C153" s="511"/>
      <c r="D153" s="511"/>
      <c r="E153" s="510"/>
      <c r="F153" s="510"/>
      <c r="G153" s="297"/>
      <c r="H153" s="167"/>
      <c r="I153" s="511" t="s">
        <v>38</v>
      </c>
      <c r="J153" s="511"/>
      <c r="K153" s="511"/>
      <c r="L153" s="511"/>
      <c r="M153" s="510"/>
      <c r="N153" s="510"/>
      <c r="O153" s="298"/>
    </row>
    <row r="154" spans="1:15" ht="20" customHeight="1" thickBot="1" x14ac:dyDescent="0.4">
      <c r="A154" s="509" t="s">
        <v>115</v>
      </c>
      <c r="B154" s="509"/>
      <c r="C154" s="509">
        <f>C37</f>
        <v>40</v>
      </c>
      <c r="D154" s="509"/>
      <c r="E154" s="510"/>
      <c r="F154" s="510"/>
      <c r="G154" s="297"/>
      <c r="H154" s="167"/>
      <c r="I154" s="509" t="s">
        <v>115</v>
      </c>
      <c r="J154" s="509"/>
      <c r="K154" s="509">
        <f>C154</f>
        <v>40</v>
      </c>
      <c r="L154" s="509"/>
      <c r="M154" s="510"/>
      <c r="N154" s="510"/>
      <c r="O154" s="298"/>
    </row>
    <row r="155" spans="1:15" ht="20" customHeight="1" thickBot="1" x14ac:dyDescent="0.4">
      <c r="A155" s="511" t="s">
        <v>39</v>
      </c>
      <c r="B155" s="511"/>
      <c r="C155" s="511"/>
      <c r="D155" s="511"/>
      <c r="E155" s="510"/>
      <c r="F155" s="510"/>
      <c r="G155" s="297"/>
      <c r="H155" s="167"/>
      <c r="I155" s="511" t="s">
        <v>39</v>
      </c>
      <c r="J155" s="511"/>
      <c r="K155" s="511"/>
      <c r="L155" s="511"/>
      <c r="M155" s="510"/>
      <c r="N155" s="510"/>
      <c r="O155" s="298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9"/>
      <c r="H156" s="180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300"/>
    </row>
    <row r="157" spans="1:15" ht="30" customHeight="1" thickBot="1" x14ac:dyDescent="0.5">
      <c r="A157" s="154" t="str">
        <f>A1</f>
        <v>C2</v>
      </c>
      <c r="B157" s="287" t="s">
        <v>33</v>
      </c>
      <c r="C157" s="512">
        <v>5</v>
      </c>
      <c r="D157" s="513"/>
      <c r="E157" s="288" t="s">
        <v>112</v>
      </c>
      <c r="F157" s="303">
        <f>F1</f>
        <v>1</v>
      </c>
      <c r="G157" s="290" t="s">
        <v>113</v>
      </c>
      <c r="H157" s="302"/>
      <c r="I157" s="154" t="str">
        <f>A157</f>
        <v>C2</v>
      </c>
      <c r="J157" s="287" t="s">
        <v>33</v>
      </c>
      <c r="K157" s="514">
        <f>C157</f>
        <v>5</v>
      </c>
      <c r="L157" s="513"/>
      <c r="M157" s="288" t="s">
        <v>112</v>
      </c>
      <c r="N157" s="280">
        <f>F157</f>
        <v>1</v>
      </c>
      <c r="O157" s="291" t="str">
        <f>G157</f>
        <v>P A</v>
      </c>
    </row>
    <row r="158" spans="1:15" ht="15" customHeight="1" thickBot="1" x14ac:dyDescent="0.4">
      <c r="A158" s="154"/>
      <c r="B158" s="515"/>
      <c r="C158" s="516"/>
      <c r="D158" s="516"/>
      <c r="E158" s="516"/>
      <c r="F158" s="516"/>
      <c r="G158" s="517"/>
      <c r="H158" s="157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92"/>
      <c r="B159" s="518" t="s">
        <v>114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93"/>
    </row>
    <row r="160" spans="1:15" ht="19" customHeight="1" thickBot="1" x14ac:dyDescent="0.4">
      <c r="A160" s="156" t="s">
        <v>34</v>
      </c>
      <c r="B160" s="529"/>
      <c r="C160" s="530"/>
      <c r="D160" s="530"/>
      <c r="E160" s="530"/>
      <c r="F160" s="530"/>
      <c r="G160" s="531"/>
      <c r="H160" s="157"/>
      <c r="I160" s="156" t="s">
        <v>34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58" t="s">
        <v>35</v>
      </c>
      <c r="B161" s="158" t="s">
        <v>36</v>
      </c>
      <c r="C161" s="159" t="s">
        <v>37</v>
      </c>
      <c r="D161" s="295"/>
      <c r="E161" s="160" t="s">
        <v>35</v>
      </c>
      <c r="F161" s="158" t="s">
        <v>36</v>
      </c>
      <c r="G161" s="159" t="s">
        <v>37</v>
      </c>
      <c r="H161" s="296"/>
      <c r="I161" s="160" t="s">
        <v>35</v>
      </c>
      <c r="J161" s="158" t="s">
        <v>36</v>
      </c>
      <c r="K161" s="158" t="s">
        <v>37</v>
      </c>
      <c r="L161" s="295"/>
      <c r="M161" s="158" t="s">
        <v>35</v>
      </c>
      <c r="N161" s="158" t="s">
        <v>36</v>
      </c>
      <c r="O161" s="158" t="s">
        <v>37</v>
      </c>
    </row>
    <row r="162" spans="1:15" ht="17" customHeight="1" x14ac:dyDescent="0.35">
      <c r="A162" s="161">
        <v>1</v>
      </c>
      <c r="B162" s="162"/>
      <c r="C162" s="163"/>
      <c r="D162" s="164"/>
      <c r="E162" s="165">
        <v>31</v>
      </c>
      <c r="F162" s="166"/>
      <c r="G162" s="163"/>
      <c r="H162" s="167"/>
      <c r="I162" s="168">
        <v>1</v>
      </c>
      <c r="J162" s="162"/>
      <c r="K162" s="169"/>
      <c r="L162" s="164"/>
      <c r="M162" s="168">
        <v>31</v>
      </c>
      <c r="N162" s="166"/>
      <c r="O162" s="170"/>
    </row>
    <row r="163" spans="1:15" ht="17" customHeight="1" x14ac:dyDescent="0.35">
      <c r="A163" s="281">
        <v>2</v>
      </c>
      <c r="B163" s="171"/>
      <c r="C163" s="172"/>
      <c r="D163" s="164"/>
      <c r="E163" s="279">
        <v>32</v>
      </c>
      <c r="F163" s="171"/>
      <c r="G163" s="172"/>
      <c r="H163" s="167"/>
      <c r="I163" s="282">
        <v>2</v>
      </c>
      <c r="J163" s="171"/>
      <c r="K163" s="173"/>
      <c r="L163" s="164"/>
      <c r="M163" s="282">
        <v>32</v>
      </c>
      <c r="N163" s="171"/>
      <c r="O163" s="174"/>
    </row>
    <row r="164" spans="1:15" ht="17" customHeight="1" x14ac:dyDescent="0.35">
      <c r="A164" s="281">
        <v>3</v>
      </c>
      <c r="B164" s="171"/>
      <c r="C164" s="172"/>
      <c r="D164" s="164"/>
      <c r="E164" s="279">
        <v>33</v>
      </c>
      <c r="F164" s="171"/>
      <c r="G164" s="172"/>
      <c r="H164" s="167"/>
      <c r="I164" s="282">
        <v>3</v>
      </c>
      <c r="J164" s="171"/>
      <c r="K164" s="173"/>
      <c r="L164" s="164"/>
      <c r="M164" s="282">
        <v>33</v>
      </c>
      <c r="N164" s="171"/>
      <c r="O164" s="174"/>
    </row>
    <row r="165" spans="1:15" ht="17" customHeight="1" x14ac:dyDescent="0.35">
      <c r="A165" s="281">
        <v>4</v>
      </c>
      <c r="B165" s="171"/>
      <c r="C165" s="172"/>
      <c r="D165" s="164"/>
      <c r="E165" s="279">
        <v>34</v>
      </c>
      <c r="F165" s="171"/>
      <c r="G165" s="172"/>
      <c r="H165" s="167"/>
      <c r="I165" s="282">
        <v>4</v>
      </c>
      <c r="J165" s="171"/>
      <c r="K165" s="173"/>
      <c r="L165" s="164"/>
      <c r="M165" s="282">
        <v>34</v>
      </c>
      <c r="N165" s="171"/>
      <c r="O165" s="174"/>
    </row>
    <row r="166" spans="1:15" ht="17" customHeight="1" x14ac:dyDescent="0.35">
      <c r="A166" s="281">
        <v>5</v>
      </c>
      <c r="B166" s="171"/>
      <c r="C166" s="172"/>
      <c r="D166" s="164"/>
      <c r="E166" s="279">
        <v>35</v>
      </c>
      <c r="F166" s="171"/>
      <c r="G166" s="172"/>
      <c r="H166" s="167"/>
      <c r="I166" s="282">
        <v>5</v>
      </c>
      <c r="J166" s="171"/>
      <c r="K166" s="173"/>
      <c r="L166" s="164"/>
      <c r="M166" s="282">
        <v>35</v>
      </c>
      <c r="N166" s="171"/>
      <c r="O166" s="174"/>
    </row>
    <row r="167" spans="1:15" ht="17" customHeight="1" x14ac:dyDescent="0.35">
      <c r="A167" s="281">
        <v>6</v>
      </c>
      <c r="B167" s="171"/>
      <c r="C167" s="172"/>
      <c r="D167" s="164"/>
      <c r="E167" s="279">
        <v>36</v>
      </c>
      <c r="F167" s="171"/>
      <c r="G167" s="172"/>
      <c r="H167" s="167"/>
      <c r="I167" s="282">
        <v>6</v>
      </c>
      <c r="J167" s="171"/>
      <c r="K167" s="173"/>
      <c r="L167" s="164"/>
      <c r="M167" s="282">
        <v>36</v>
      </c>
      <c r="N167" s="171"/>
      <c r="O167" s="174"/>
    </row>
    <row r="168" spans="1:15" ht="17" customHeight="1" x14ac:dyDescent="0.35">
      <c r="A168" s="281">
        <v>7</v>
      </c>
      <c r="B168" s="171"/>
      <c r="C168" s="172"/>
      <c r="D168" s="164"/>
      <c r="E168" s="279">
        <v>37</v>
      </c>
      <c r="F168" s="171"/>
      <c r="G168" s="172"/>
      <c r="H168" s="167"/>
      <c r="I168" s="282">
        <v>7</v>
      </c>
      <c r="J168" s="171"/>
      <c r="K168" s="173"/>
      <c r="L168" s="164"/>
      <c r="M168" s="282">
        <v>37</v>
      </c>
      <c r="N168" s="171"/>
      <c r="O168" s="174"/>
    </row>
    <row r="169" spans="1:15" ht="17" customHeight="1" x14ac:dyDescent="0.35">
      <c r="A169" s="281">
        <v>8</v>
      </c>
      <c r="B169" s="171"/>
      <c r="C169" s="172"/>
      <c r="D169" s="164"/>
      <c r="E169" s="279">
        <v>38</v>
      </c>
      <c r="F169" s="171"/>
      <c r="G169" s="172"/>
      <c r="H169" s="167"/>
      <c r="I169" s="282">
        <v>8</v>
      </c>
      <c r="J169" s="171"/>
      <c r="K169" s="173"/>
      <c r="L169" s="164"/>
      <c r="M169" s="282">
        <v>38</v>
      </c>
      <c r="N169" s="171"/>
      <c r="O169" s="174"/>
    </row>
    <row r="170" spans="1:15" ht="17" customHeight="1" x14ac:dyDescent="0.35">
      <c r="A170" s="281">
        <v>9</v>
      </c>
      <c r="B170" s="171"/>
      <c r="C170" s="172"/>
      <c r="D170" s="164"/>
      <c r="E170" s="279">
        <v>39</v>
      </c>
      <c r="F170" s="171"/>
      <c r="G170" s="172"/>
      <c r="H170" s="167"/>
      <c r="I170" s="282">
        <v>9</v>
      </c>
      <c r="J170" s="171"/>
      <c r="K170" s="173"/>
      <c r="L170" s="164"/>
      <c r="M170" s="282">
        <v>39</v>
      </c>
      <c r="N170" s="171"/>
      <c r="O170" s="174"/>
    </row>
    <row r="171" spans="1:15" ht="17" customHeight="1" x14ac:dyDescent="0.35">
      <c r="A171" s="281">
        <v>10</v>
      </c>
      <c r="B171" s="171"/>
      <c r="C171" s="172"/>
      <c r="D171" s="164"/>
      <c r="E171" s="279">
        <v>40</v>
      </c>
      <c r="F171" s="171"/>
      <c r="G171" s="172"/>
      <c r="H171" s="167"/>
      <c r="I171" s="282">
        <v>10</v>
      </c>
      <c r="J171" s="171"/>
      <c r="K171" s="173"/>
      <c r="L171" s="164"/>
      <c r="M171" s="282">
        <v>40</v>
      </c>
      <c r="N171" s="171"/>
      <c r="O171" s="174"/>
    </row>
    <row r="172" spans="1:15" ht="17" customHeight="1" x14ac:dyDescent="0.35">
      <c r="A172" s="281">
        <v>11</v>
      </c>
      <c r="B172" s="171"/>
      <c r="C172" s="172"/>
      <c r="D172" s="164"/>
      <c r="E172" s="279">
        <v>41</v>
      </c>
      <c r="F172" s="171"/>
      <c r="G172" s="172"/>
      <c r="H172" s="167"/>
      <c r="I172" s="282">
        <v>11</v>
      </c>
      <c r="J172" s="171"/>
      <c r="K172" s="173"/>
      <c r="L172" s="164"/>
      <c r="M172" s="282">
        <v>41</v>
      </c>
      <c r="N172" s="171"/>
      <c r="O172" s="174"/>
    </row>
    <row r="173" spans="1:15" ht="17" customHeight="1" x14ac:dyDescent="0.35">
      <c r="A173" s="281">
        <v>12</v>
      </c>
      <c r="B173" s="171"/>
      <c r="C173" s="172"/>
      <c r="D173" s="164"/>
      <c r="E173" s="279">
        <v>42</v>
      </c>
      <c r="F173" s="171"/>
      <c r="G173" s="172"/>
      <c r="H173" s="167"/>
      <c r="I173" s="282">
        <v>12</v>
      </c>
      <c r="J173" s="171"/>
      <c r="K173" s="173"/>
      <c r="L173" s="164"/>
      <c r="M173" s="282">
        <v>42</v>
      </c>
      <c r="N173" s="171"/>
      <c r="O173" s="174"/>
    </row>
    <row r="174" spans="1:15" ht="17" customHeight="1" x14ac:dyDescent="0.35">
      <c r="A174" s="281">
        <v>13</v>
      </c>
      <c r="B174" s="171"/>
      <c r="C174" s="172"/>
      <c r="D174" s="164"/>
      <c r="E174" s="279">
        <v>43</v>
      </c>
      <c r="F174" s="171"/>
      <c r="G174" s="172"/>
      <c r="H174" s="167"/>
      <c r="I174" s="282">
        <v>13</v>
      </c>
      <c r="J174" s="171"/>
      <c r="K174" s="173"/>
      <c r="L174" s="164"/>
      <c r="M174" s="282">
        <v>43</v>
      </c>
      <c r="N174" s="171"/>
      <c r="O174" s="174"/>
    </row>
    <row r="175" spans="1:15" ht="17" customHeight="1" x14ac:dyDescent="0.35">
      <c r="A175" s="281">
        <v>14</v>
      </c>
      <c r="B175" s="171"/>
      <c r="C175" s="172"/>
      <c r="D175" s="164"/>
      <c r="E175" s="279">
        <v>44</v>
      </c>
      <c r="F175" s="171"/>
      <c r="G175" s="172"/>
      <c r="H175" s="167"/>
      <c r="I175" s="282">
        <v>14</v>
      </c>
      <c r="J175" s="171"/>
      <c r="K175" s="173"/>
      <c r="L175" s="164"/>
      <c r="M175" s="282">
        <v>44</v>
      </c>
      <c r="N175" s="171"/>
      <c r="O175" s="174"/>
    </row>
    <row r="176" spans="1:15" ht="17" customHeight="1" x14ac:dyDescent="0.35">
      <c r="A176" s="281">
        <v>15</v>
      </c>
      <c r="B176" s="171"/>
      <c r="C176" s="172"/>
      <c r="D176" s="164"/>
      <c r="E176" s="279">
        <v>45</v>
      </c>
      <c r="F176" s="171"/>
      <c r="G176" s="172"/>
      <c r="H176" s="167"/>
      <c r="I176" s="282">
        <v>15</v>
      </c>
      <c r="J176" s="171"/>
      <c r="K176" s="173"/>
      <c r="L176" s="164"/>
      <c r="M176" s="282">
        <v>45</v>
      </c>
      <c r="N176" s="171"/>
      <c r="O176" s="174"/>
    </row>
    <row r="177" spans="1:15" ht="17" customHeight="1" x14ac:dyDescent="0.35">
      <c r="A177" s="281">
        <v>16</v>
      </c>
      <c r="B177" s="171"/>
      <c r="C177" s="172"/>
      <c r="D177" s="164"/>
      <c r="E177" s="279">
        <v>46</v>
      </c>
      <c r="F177" s="171"/>
      <c r="G177" s="172"/>
      <c r="H177" s="167"/>
      <c r="I177" s="282">
        <v>16</v>
      </c>
      <c r="J177" s="171"/>
      <c r="K177" s="173"/>
      <c r="L177" s="164"/>
      <c r="M177" s="282">
        <v>46</v>
      </c>
      <c r="N177" s="171"/>
      <c r="O177" s="174"/>
    </row>
    <row r="178" spans="1:15" ht="17" customHeight="1" x14ac:dyDescent="0.35">
      <c r="A178" s="281">
        <v>17</v>
      </c>
      <c r="B178" s="171"/>
      <c r="C178" s="172"/>
      <c r="D178" s="164"/>
      <c r="E178" s="279">
        <v>47</v>
      </c>
      <c r="F178" s="171"/>
      <c r="G178" s="172"/>
      <c r="H178" s="167"/>
      <c r="I178" s="282">
        <v>17</v>
      </c>
      <c r="J178" s="171"/>
      <c r="K178" s="173"/>
      <c r="L178" s="164"/>
      <c r="M178" s="282">
        <v>47</v>
      </c>
      <c r="N178" s="171"/>
      <c r="O178" s="174"/>
    </row>
    <row r="179" spans="1:15" ht="17" customHeight="1" x14ac:dyDescent="0.35">
      <c r="A179" s="281">
        <v>18</v>
      </c>
      <c r="B179" s="171"/>
      <c r="C179" s="172"/>
      <c r="D179" s="164"/>
      <c r="E179" s="279">
        <v>48</v>
      </c>
      <c r="F179" s="171"/>
      <c r="G179" s="172"/>
      <c r="H179" s="167"/>
      <c r="I179" s="282">
        <v>18</v>
      </c>
      <c r="J179" s="171"/>
      <c r="K179" s="173"/>
      <c r="L179" s="164"/>
      <c r="M179" s="282">
        <v>48</v>
      </c>
      <c r="N179" s="171"/>
      <c r="O179" s="174"/>
    </row>
    <row r="180" spans="1:15" ht="17" customHeight="1" x14ac:dyDescent="0.35">
      <c r="A180" s="281">
        <v>19</v>
      </c>
      <c r="B180" s="171"/>
      <c r="C180" s="172"/>
      <c r="D180" s="164"/>
      <c r="E180" s="279">
        <v>49</v>
      </c>
      <c r="F180" s="171"/>
      <c r="G180" s="172"/>
      <c r="H180" s="167"/>
      <c r="I180" s="282">
        <v>19</v>
      </c>
      <c r="J180" s="171"/>
      <c r="K180" s="173"/>
      <c r="L180" s="164"/>
      <c r="M180" s="282">
        <v>49</v>
      </c>
      <c r="N180" s="171"/>
      <c r="O180" s="174"/>
    </row>
    <row r="181" spans="1:15" ht="17" customHeight="1" x14ac:dyDescent="0.35">
      <c r="A181" s="281">
        <v>20</v>
      </c>
      <c r="B181" s="171"/>
      <c r="C181" s="172"/>
      <c r="D181" s="164"/>
      <c r="E181" s="279">
        <v>50</v>
      </c>
      <c r="F181" s="171"/>
      <c r="G181" s="172"/>
      <c r="H181" s="167"/>
      <c r="I181" s="282">
        <v>20</v>
      </c>
      <c r="J181" s="171"/>
      <c r="K181" s="173"/>
      <c r="L181" s="164"/>
      <c r="M181" s="282">
        <v>50</v>
      </c>
      <c r="N181" s="171"/>
      <c r="O181" s="174"/>
    </row>
    <row r="182" spans="1:15" ht="17" customHeight="1" x14ac:dyDescent="0.35">
      <c r="A182" s="281">
        <v>21</v>
      </c>
      <c r="B182" s="171"/>
      <c r="C182" s="172"/>
      <c r="D182" s="164"/>
      <c r="E182" s="279">
        <v>51</v>
      </c>
      <c r="F182" s="171"/>
      <c r="G182" s="172"/>
      <c r="H182" s="167"/>
      <c r="I182" s="282">
        <v>21</v>
      </c>
      <c r="J182" s="171"/>
      <c r="K182" s="173"/>
      <c r="L182" s="164"/>
      <c r="M182" s="282">
        <v>51</v>
      </c>
      <c r="N182" s="171"/>
      <c r="O182" s="174"/>
    </row>
    <row r="183" spans="1:15" ht="17" customHeight="1" x14ac:dyDescent="0.35">
      <c r="A183" s="281">
        <v>22</v>
      </c>
      <c r="B183" s="171"/>
      <c r="C183" s="172"/>
      <c r="D183" s="164"/>
      <c r="E183" s="279">
        <v>52</v>
      </c>
      <c r="F183" s="171"/>
      <c r="G183" s="172"/>
      <c r="H183" s="167"/>
      <c r="I183" s="282">
        <v>22</v>
      </c>
      <c r="J183" s="171"/>
      <c r="K183" s="173"/>
      <c r="L183" s="164"/>
      <c r="M183" s="282">
        <v>52</v>
      </c>
      <c r="N183" s="171"/>
      <c r="O183" s="174"/>
    </row>
    <row r="184" spans="1:15" ht="17" customHeight="1" x14ac:dyDescent="0.35">
      <c r="A184" s="281">
        <v>23</v>
      </c>
      <c r="B184" s="171"/>
      <c r="C184" s="172"/>
      <c r="D184" s="164"/>
      <c r="E184" s="279">
        <v>53</v>
      </c>
      <c r="F184" s="171"/>
      <c r="G184" s="172"/>
      <c r="H184" s="167"/>
      <c r="I184" s="282">
        <v>23</v>
      </c>
      <c r="J184" s="171"/>
      <c r="K184" s="173"/>
      <c r="L184" s="164"/>
      <c r="M184" s="282">
        <v>53</v>
      </c>
      <c r="N184" s="171"/>
      <c r="O184" s="174"/>
    </row>
    <row r="185" spans="1:15" ht="17" customHeight="1" x14ac:dyDescent="0.35">
      <c r="A185" s="281">
        <v>24</v>
      </c>
      <c r="B185" s="171"/>
      <c r="C185" s="172"/>
      <c r="D185" s="164"/>
      <c r="E185" s="279">
        <v>54</v>
      </c>
      <c r="F185" s="171"/>
      <c r="G185" s="172"/>
      <c r="H185" s="167"/>
      <c r="I185" s="282">
        <v>24</v>
      </c>
      <c r="J185" s="171"/>
      <c r="K185" s="173"/>
      <c r="L185" s="164"/>
      <c r="M185" s="282">
        <v>54</v>
      </c>
      <c r="N185" s="171"/>
      <c r="O185" s="174"/>
    </row>
    <row r="186" spans="1:15" ht="17" customHeight="1" x14ac:dyDescent="0.35">
      <c r="A186" s="281">
        <v>25</v>
      </c>
      <c r="B186" s="171"/>
      <c r="C186" s="172"/>
      <c r="D186" s="164"/>
      <c r="E186" s="279">
        <v>55</v>
      </c>
      <c r="F186" s="171"/>
      <c r="G186" s="172"/>
      <c r="H186" s="167"/>
      <c r="I186" s="282">
        <v>25</v>
      </c>
      <c r="J186" s="171"/>
      <c r="K186" s="173"/>
      <c r="L186" s="164"/>
      <c r="M186" s="282">
        <v>55</v>
      </c>
      <c r="N186" s="171"/>
      <c r="O186" s="174"/>
    </row>
    <row r="187" spans="1:15" ht="17" customHeight="1" x14ac:dyDescent="0.35">
      <c r="A187" s="281">
        <v>26</v>
      </c>
      <c r="B187" s="171"/>
      <c r="C187" s="172"/>
      <c r="D187" s="164"/>
      <c r="E187" s="279">
        <v>56</v>
      </c>
      <c r="F187" s="171"/>
      <c r="G187" s="172"/>
      <c r="H187" s="167"/>
      <c r="I187" s="282">
        <v>26</v>
      </c>
      <c r="J187" s="171"/>
      <c r="K187" s="173"/>
      <c r="L187" s="164"/>
      <c r="M187" s="282">
        <v>56</v>
      </c>
      <c r="N187" s="171"/>
      <c r="O187" s="174"/>
    </row>
    <row r="188" spans="1:15" ht="17" customHeight="1" x14ac:dyDescent="0.35">
      <c r="A188" s="281">
        <v>27</v>
      </c>
      <c r="B188" s="171"/>
      <c r="C188" s="172"/>
      <c r="D188" s="164"/>
      <c r="E188" s="279">
        <v>57</v>
      </c>
      <c r="F188" s="171"/>
      <c r="G188" s="172"/>
      <c r="H188" s="167"/>
      <c r="I188" s="282">
        <v>27</v>
      </c>
      <c r="J188" s="171"/>
      <c r="K188" s="173"/>
      <c r="L188" s="164"/>
      <c r="M188" s="282">
        <v>57</v>
      </c>
      <c r="N188" s="171"/>
      <c r="O188" s="174"/>
    </row>
    <row r="189" spans="1:15" ht="17" customHeight="1" x14ac:dyDescent="0.35">
      <c r="A189" s="281">
        <v>28</v>
      </c>
      <c r="B189" s="171"/>
      <c r="C189" s="172"/>
      <c r="D189" s="164"/>
      <c r="E189" s="279">
        <v>58</v>
      </c>
      <c r="F189" s="171"/>
      <c r="G189" s="172"/>
      <c r="H189" s="167"/>
      <c r="I189" s="282">
        <v>28</v>
      </c>
      <c r="J189" s="171"/>
      <c r="K189" s="173"/>
      <c r="L189" s="164"/>
      <c r="M189" s="282">
        <v>58</v>
      </c>
      <c r="N189" s="171"/>
      <c r="O189" s="174"/>
    </row>
    <row r="190" spans="1:15" ht="17" customHeight="1" x14ac:dyDescent="0.35">
      <c r="A190" s="281">
        <v>29</v>
      </c>
      <c r="B190" s="171"/>
      <c r="C190" s="172"/>
      <c r="D190" s="164"/>
      <c r="E190" s="279">
        <v>59</v>
      </c>
      <c r="F190" s="171"/>
      <c r="G190" s="172"/>
      <c r="H190" s="167"/>
      <c r="I190" s="282">
        <v>29</v>
      </c>
      <c r="J190" s="171"/>
      <c r="K190" s="173"/>
      <c r="L190" s="164"/>
      <c r="M190" s="282">
        <v>59</v>
      </c>
      <c r="N190" s="171"/>
      <c r="O190" s="174"/>
    </row>
    <row r="191" spans="1:15" ht="17" customHeight="1" thickBot="1" x14ac:dyDescent="0.4">
      <c r="A191" s="175">
        <v>30</v>
      </c>
      <c r="B191" s="176"/>
      <c r="C191" s="177"/>
      <c r="D191" s="178"/>
      <c r="E191" s="179">
        <v>60</v>
      </c>
      <c r="F191" s="176"/>
      <c r="G191" s="177"/>
      <c r="H191" s="167"/>
      <c r="I191" s="181">
        <v>30</v>
      </c>
      <c r="J191" s="176"/>
      <c r="K191" s="182"/>
      <c r="L191" s="178"/>
      <c r="M191" s="181">
        <v>60</v>
      </c>
      <c r="N191" s="176"/>
      <c r="O191" s="183"/>
    </row>
    <row r="192" spans="1:15" ht="20" customHeight="1" thickBot="1" x14ac:dyDescent="0.4">
      <c r="A192" s="510" t="s">
        <v>38</v>
      </c>
      <c r="B192" s="510"/>
      <c r="C192" s="510"/>
      <c r="D192" s="510"/>
      <c r="E192" s="510"/>
      <c r="F192" s="510"/>
      <c r="G192" s="297"/>
      <c r="H192" s="167"/>
      <c r="I192" s="511" t="s">
        <v>38</v>
      </c>
      <c r="J192" s="511"/>
      <c r="K192" s="511"/>
      <c r="L192" s="511"/>
      <c r="M192" s="510"/>
      <c r="N192" s="510"/>
      <c r="O192" s="298"/>
    </row>
    <row r="193" spans="1:15" ht="20" customHeight="1" thickBot="1" x14ac:dyDescent="0.4">
      <c r="A193" s="509" t="s">
        <v>115</v>
      </c>
      <c r="B193" s="509"/>
      <c r="C193" s="509">
        <f>C37</f>
        <v>40</v>
      </c>
      <c r="D193" s="509"/>
      <c r="E193" s="510"/>
      <c r="F193" s="510"/>
      <c r="G193" s="297"/>
      <c r="H193" s="167"/>
      <c r="I193" s="509" t="s">
        <v>115</v>
      </c>
      <c r="J193" s="509"/>
      <c r="K193" s="509">
        <f>C37</f>
        <v>40</v>
      </c>
      <c r="L193" s="509"/>
      <c r="M193" s="510"/>
      <c r="N193" s="510"/>
      <c r="O193" s="298"/>
    </row>
    <row r="194" spans="1:15" ht="20" customHeight="1" thickBot="1" x14ac:dyDescent="0.4">
      <c r="A194" s="510" t="s">
        <v>39</v>
      </c>
      <c r="B194" s="510"/>
      <c r="C194" s="510"/>
      <c r="D194" s="510"/>
      <c r="E194" s="510"/>
      <c r="F194" s="510"/>
      <c r="G194" s="297"/>
      <c r="H194" s="167"/>
      <c r="I194" s="511" t="s">
        <v>39</v>
      </c>
      <c r="J194" s="511"/>
      <c r="K194" s="511"/>
      <c r="L194" s="511"/>
      <c r="M194" s="510"/>
      <c r="N194" s="510"/>
      <c r="O194" s="298"/>
    </row>
    <row r="195" spans="1:15" ht="20" customHeight="1" thickBot="1" x14ac:dyDescent="0.4">
      <c r="A195" s="510" t="s">
        <v>111</v>
      </c>
      <c r="B195" s="510"/>
      <c r="C195" s="510"/>
      <c r="D195" s="510"/>
      <c r="E195" s="510"/>
      <c r="F195" s="510"/>
      <c r="G195" s="299"/>
      <c r="H195" s="180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300"/>
    </row>
    <row r="196" spans="1:15" ht="30" customHeight="1" thickBot="1" x14ac:dyDescent="0.5">
      <c r="A196" s="154" t="str">
        <f>A1</f>
        <v>C2</v>
      </c>
      <c r="B196" s="287" t="s">
        <v>33</v>
      </c>
      <c r="C196" s="512">
        <v>6</v>
      </c>
      <c r="D196" s="513"/>
      <c r="E196" s="288" t="s">
        <v>112</v>
      </c>
      <c r="F196" s="303">
        <f>F1</f>
        <v>1</v>
      </c>
      <c r="G196" s="290" t="s">
        <v>116</v>
      </c>
      <c r="H196" s="302"/>
      <c r="I196" s="154" t="str">
        <f>A196</f>
        <v>C2</v>
      </c>
      <c r="J196" s="287" t="s">
        <v>33</v>
      </c>
      <c r="K196" s="514">
        <f>C196</f>
        <v>6</v>
      </c>
      <c r="L196" s="513"/>
      <c r="M196" s="288" t="s">
        <v>112</v>
      </c>
      <c r="N196" s="280">
        <f>F196</f>
        <v>1</v>
      </c>
      <c r="O196" s="291" t="str">
        <f>G196</f>
        <v>P B</v>
      </c>
    </row>
    <row r="197" spans="1:15" ht="15" customHeight="1" thickBot="1" x14ac:dyDescent="0.4">
      <c r="A197" s="154"/>
      <c r="B197" s="515"/>
      <c r="C197" s="516"/>
      <c r="D197" s="516"/>
      <c r="E197" s="516"/>
      <c r="F197" s="516"/>
      <c r="G197" s="517"/>
      <c r="H197" s="157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92"/>
      <c r="B198" s="518" t="s">
        <v>114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93"/>
    </row>
    <row r="199" spans="1:15" ht="19" customHeight="1" thickBot="1" x14ac:dyDescent="0.4">
      <c r="A199" s="156" t="s">
        <v>34</v>
      </c>
      <c r="B199" s="521"/>
      <c r="C199" s="522"/>
      <c r="D199" s="522"/>
      <c r="E199" s="522"/>
      <c r="F199" s="522"/>
      <c r="G199" s="523"/>
      <c r="H199" s="157"/>
      <c r="I199" s="156" t="s">
        <v>34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58" t="s">
        <v>35</v>
      </c>
      <c r="B200" s="158" t="s">
        <v>36</v>
      </c>
      <c r="C200" s="159" t="s">
        <v>37</v>
      </c>
      <c r="D200" s="295"/>
      <c r="E200" s="160" t="s">
        <v>35</v>
      </c>
      <c r="F200" s="158" t="s">
        <v>36</v>
      </c>
      <c r="G200" s="159" t="s">
        <v>37</v>
      </c>
      <c r="H200" s="296"/>
      <c r="I200" s="160" t="s">
        <v>35</v>
      </c>
      <c r="J200" s="158" t="s">
        <v>36</v>
      </c>
      <c r="K200" s="158" t="s">
        <v>37</v>
      </c>
      <c r="L200" s="295"/>
      <c r="M200" s="158" t="s">
        <v>35</v>
      </c>
      <c r="N200" s="158" t="s">
        <v>36</v>
      </c>
      <c r="O200" s="158" t="s">
        <v>37</v>
      </c>
    </row>
    <row r="201" spans="1:15" ht="17" customHeight="1" x14ac:dyDescent="0.35">
      <c r="A201" s="161">
        <v>1</v>
      </c>
      <c r="B201" s="162"/>
      <c r="C201" s="163"/>
      <c r="D201" s="164"/>
      <c r="E201" s="165">
        <v>31</v>
      </c>
      <c r="F201" s="166"/>
      <c r="G201" s="163"/>
      <c r="H201" s="167"/>
      <c r="I201" s="168">
        <v>1</v>
      </c>
      <c r="J201" s="162"/>
      <c r="K201" s="169"/>
      <c r="L201" s="164"/>
      <c r="M201" s="168">
        <v>31</v>
      </c>
      <c r="N201" s="166"/>
      <c r="O201" s="170"/>
    </row>
    <row r="202" spans="1:15" ht="17" customHeight="1" x14ac:dyDescent="0.35">
      <c r="A202" s="281">
        <v>2</v>
      </c>
      <c r="B202" s="171"/>
      <c r="C202" s="172"/>
      <c r="D202" s="164"/>
      <c r="E202" s="279">
        <v>32</v>
      </c>
      <c r="F202" s="171"/>
      <c r="G202" s="172"/>
      <c r="H202" s="167"/>
      <c r="I202" s="282">
        <v>2</v>
      </c>
      <c r="J202" s="171"/>
      <c r="K202" s="173"/>
      <c r="L202" s="164"/>
      <c r="M202" s="282">
        <v>32</v>
      </c>
      <c r="N202" s="171"/>
      <c r="O202" s="174"/>
    </row>
    <row r="203" spans="1:15" ht="17" customHeight="1" x14ac:dyDescent="0.35">
      <c r="A203" s="281">
        <v>3</v>
      </c>
      <c r="B203" s="171"/>
      <c r="C203" s="172"/>
      <c r="D203" s="164"/>
      <c r="E203" s="279">
        <v>33</v>
      </c>
      <c r="F203" s="171"/>
      <c r="G203" s="172"/>
      <c r="H203" s="167"/>
      <c r="I203" s="282">
        <v>3</v>
      </c>
      <c r="J203" s="171"/>
      <c r="K203" s="173"/>
      <c r="L203" s="164"/>
      <c r="M203" s="282">
        <v>33</v>
      </c>
      <c r="N203" s="171"/>
      <c r="O203" s="174"/>
    </row>
    <row r="204" spans="1:15" ht="17" customHeight="1" x14ac:dyDescent="0.35">
      <c r="A204" s="281">
        <v>4</v>
      </c>
      <c r="B204" s="171"/>
      <c r="C204" s="172"/>
      <c r="D204" s="164"/>
      <c r="E204" s="279">
        <v>34</v>
      </c>
      <c r="F204" s="171"/>
      <c r="G204" s="172"/>
      <c r="H204" s="167"/>
      <c r="I204" s="282">
        <v>4</v>
      </c>
      <c r="J204" s="171"/>
      <c r="K204" s="173"/>
      <c r="L204" s="164"/>
      <c r="M204" s="282">
        <v>34</v>
      </c>
      <c r="N204" s="171"/>
      <c r="O204" s="174"/>
    </row>
    <row r="205" spans="1:15" ht="17" customHeight="1" x14ac:dyDescent="0.35">
      <c r="A205" s="281">
        <v>5</v>
      </c>
      <c r="B205" s="171"/>
      <c r="C205" s="172"/>
      <c r="D205" s="164"/>
      <c r="E205" s="279">
        <v>35</v>
      </c>
      <c r="F205" s="171"/>
      <c r="G205" s="172"/>
      <c r="H205" s="167"/>
      <c r="I205" s="282">
        <v>5</v>
      </c>
      <c r="J205" s="171"/>
      <c r="K205" s="173"/>
      <c r="L205" s="164"/>
      <c r="M205" s="282">
        <v>35</v>
      </c>
      <c r="N205" s="171"/>
      <c r="O205" s="174"/>
    </row>
    <row r="206" spans="1:15" ht="17" customHeight="1" x14ac:dyDescent="0.35">
      <c r="A206" s="281">
        <v>6</v>
      </c>
      <c r="B206" s="171"/>
      <c r="C206" s="172"/>
      <c r="D206" s="164"/>
      <c r="E206" s="279">
        <v>36</v>
      </c>
      <c r="F206" s="171"/>
      <c r="G206" s="172"/>
      <c r="H206" s="167"/>
      <c r="I206" s="282">
        <v>6</v>
      </c>
      <c r="J206" s="171"/>
      <c r="K206" s="173"/>
      <c r="L206" s="164"/>
      <c r="M206" s="282">
        <v>36</v>
      </c>
      <c r="N206" s="171"/>
      <c r="O206" s="174"/>
    </row>
    <row r="207" spans="1:15" ht="17" customHeight="1" x14ac:dyDescent="0.35">
      <c r="A207" s="281">
        <v>7</v>
      </c>
      <c r="B207" s="171"/>
      <c r="C207" s="172"/>
      <c r="D207" s="164"/>
      <c r="E207" s="279">
        <v>37</v>
      </c>
      <c r="F207" s="171"/>
      <c r="G207" s="172"/>
      <c r="H207" s="167"/>
      <c r="I207" s="282">
        <v>7</v>
      </c>
      <c r="J207" s="171"/>
      <c r="K207" s="173"/>
      <c r="L207" s="164"/>
      <c r="M207" s="282">
        <v>37</v>
      </c>
      <c r="N207" s="171"/>
      <c r="O207" s="174"/>
    </row>
    <row r="208" spans="1:15" ht="17" customHeight="1" x14ac:dyDescent="0.35">
      <c r="A208" s="281">
        <v>8</v>
      </c>
      <c r="B208" s="171"/>
      <c r="C208" s="172"/>
      <c r="D208" s="164"/>
      <c r="E208" s="279">
        <v>38</v>
      </c>
      <c r="F208" s="171"/>
      <c r="G208" s="172"/>
      <c r="H208" s="167"/>
      <c r="I208" s="282">
        <v>8</v>
      </c>
      <c r="J208" s="171"/>
      <c r="K208" s="173"/>
      <c r="L208" s="164"/>
      <c r="M208" s="282">
        <v>38</v>
      </c>
      <c r="N208" s="171"/>
      <c r="O208" s="174"/>
    </row>
    <row r="209" spans="1:15" ht="17" customHeight="1" x14ac:dyDescent="0.35">
      <c r="A209" s="281">
        <v>9</v>
      </c>
      <c r="B209" s="171"/>
      <c r="C209" s="172"/>
      <c r="D209" s="164"/>
      <c r="E209" s="279">
        <v>39</v>
      </c>
      <c r="F209" s="171"/>
      <c r="G209" s="172"/>
      <c r="H209" s="167"/>
      <c r="I209" s="282">
        <v>9</v>
      </c>
      <c r="J209" s="171"/>
      <c r="K209" s="173"/>
      <c r="L209" s="164"/>
      <c r="M209" s="282">
        <v>39</v>
      </c>
      <c r="N209" s="171"/>
      <c r="O209" s="174"/>
    </row>
    <row r="210" spans="1:15" ht="17" customHeight="1" x14ac:dyDescent="0.35">
      <c r="A210" s="281">
        <v>10</v>
      </c>
      <c r="B210" s="171"/>
      <c r="C210" s="172"/>
      <c r="D210" s="164"/>
      <c r="E210" s="279">
        <v>40</v>
      </c>
      <c r="F210" s="171"/>
      <c r="G210" s="172"/>
      <c r="H210" s="167"/>
      <c r="I210" s="282">
        <v>10</v>
      </c>
      <c r="J210" s="171"/>
      <c r="K210" s="173"/>
      <c r="L210" s="164"/>
      <c r="M210" s="282">
        <v>40</v>
      </c>
      <c r="N210" s="171"/>
      <c r="O210" s="174"/>
    </row>
    <row r="211" spans="1:15" ht="17" customHeight="1" x14ac:dyDescent="0.35">
      <c r="A211" s="281">
        <v>11</v>
      </c>
      <c r="B211" s="171"/>
      <c r="C211" s="172"/>
      <c r="D211" s="164"/>
      <c r="E211" s="279">
        <v>41</v>
      </c>
      <c r="F211" s="171"/>
      <c r="G211" s="172"/>
      <c r="H211" s="167"/>
      <c r="I211" s="282">
        <v>11</v>
      </c>
      <c r="J211" s="171"/>
      <c r="K211" s="173"/>
      <c r="L211" s="164"/>
      <c r="M211" s="282">
        <v>41</v>
      </c>
      <c r="N211" s="171"/>
      <c r="O211" s="174"/>
    </row>
    <row r="212" spans="1:15" ht="17" customHeight="1" x14ac:dyDescent="0.35">
      <c r="A212" s="281">
        <v>12</v>
      </c>
      <c r="B212" s="171"/>
      <c r="C212" s="172"/>
      <c r="D212" s="164"/>
      <c r="E212" s="279">
        <v>42</v>
      </c>
      <c r="F212" s="171"/>
      <c r="G212" s="172"/>
      <c r="H212" s="167"/>
      <c r="I212" s="282">
        <v>12</v>
      </c>
      <c r="J212" s="171"/>
      <c r="K212" s="173"/>
      <c r="L212" s="164"/>
      <c r="M212" s="282">
        <v>42</v>
      </c>
      <c r="N212" s="171"/>
      <c r="O212" s="174"/>
    </row>
    <row r="213" spans="1:15" ht="17" customHeight="1" x14ac:dyDescent="0.35">
      <c r="A213" s="281">
        <v>13</v>
      </c>
      <c r="B213" s="171"/>
      <c r="C213" s="172"/>
      <c r="D213" s="164"/>
      <c r="E213" s="279">
        <v>43</v>
      </c>
      <c r="F213" s="171"/>
      <c r="G213" s="172"/>
      <c r="H213" s="167"/>
      <c r="I213" s="282">
        <v>13</v>
      </c>
      <c r="J213" s="171"/>
      <c r="K213" s="173"/>
      <c r="L213" s="164"/>
      <c r="M213" s="282">
        <v>43</v>
      </c>
      <c r="N213" s="171"/>
      <c r="O213" s="174"/>
    </row>
    <row r="214" spans="1:15" ht="17" customHeight="1" x14ac:dyDescent="0.35">
      <c r="A214" s="281">
        <v>14</v>
      </c>
      <c r="B214" s="171"/>
      <c r="C214" s="172"/>
      <c r="D214" s="164"/>
      <c r="E214" s="279">
        <v>44</v>
      </c>
      <c r="F214" s="171"/>
      <c r="G214" s="172"/>
      <c r="H214" s="167"/>
      <c r="I214" s="282">
        <v>14</v>
      </c>
      <c r="J214" s="171"/>
      <c r="K214" s="173"/>
      <c r="L214" s="164"/>
      <c r="M214" s="282">
        <v>44</v>
      </c>
      <c r="N214" s="171"/>
      <c r="O214" s="174"/>
    </row>
    <row r="215" spans="1:15" ht="17" customHeight="1" x14ac:dyDescent="0.35">
      <c r="A215" s="281">
        <v>15</v>
      </c>
      <c r="B215" s="171"/>
      <c r="C215" s="172"/>
      <c r="D215" s="164"/>
      <c r="E215" s="279">
        <v>45</v>
      </c>
      <c r="F215" s="171"/>
      <c r="G215" s="172"/>
      <c r="H215" s="167"/>
      <c r="I215" s="282">
        <v>15</v>
      </c>
      <c r="J215" s="171"/>
      <c r="K215" s="173"/>
      <c r="L215" s="164"/>
      <c r="M215" s="282">
        <v>45</v>
      </c>
      <c r="N215" s="171"/>
      <c r="O215" s="174"/>
    </row>
    <row r="216" spans="1:15" ht="17" customHeight="1" x14ac:dyDescent="0.35">
      <c r="A216" s="281">
        <v>16</v>
      </c>
      <c r="B216" s="171"/>
      <c r="C216" s="172"/>
      <c r="D216" s="164"/>
      <c r="E216" s="279">
        <v>46</v>
      </c>
      <c r="F216" s="171"/>
      <c r="G216" s="172"/>
      <c r="H216" s="167"/>
      <c r="I216" s="282">
        <v>16</v>
      </c>
      <c r="J216" s="171"/>
      <c r="K216" s="173"/>
      <c r="L216" s="164"/>
      <c r="M216" s="282">
        <v>46</v>
      </c>
      <c r="N216" s="171"/>
      <c r="O216" s="174"/>
    </row>
    <row r="217" spans="1:15" ht="17" customHeight="1" x14ac:dyDescent="0.35">
      <c r="A217" s="281">
        <v>17</v>
      </c>
      <c r="B217" s="171"/>
      <c r="C217" s="172"/>
      <c r="D217" s="164"/>
      <c r="E217" s="279">
        <v>47</v>
      </c>
      <c r="F217" s="171"/>
      <c r="G217" s="172"/>
      <c r="H217" s="167"/>
      <c r="I217" s="282">
        <v>17</v>
      </c>
      <c r="J217" s="171"/>
      <c r="K217" s="173"/>
      <c r="L217" s="164"/>
      <c r="M217" s="282">
        <v>47</v>
      </c>
      <c r="N217" s="171"/>
      <c r="O217" s="174"/>
    </row>
    <row r="218" spans="1:15" ht="17" customHeight="1" x14ac:dyDescent="0.35">
      <c r="A218" s="281">
        <v>18</v>
      </c>
      <c r="B218" s="171"/>
      <c r="C218" s="172"/>
      <c r="D218" s="164"/>
      <c r="E218" s="279">
        <v>48</v>
      </c>
      <c r="F218" s="171"/>
      <c r="G218" s="172"/>
      <c r="H218" s="167"/>
      <c r="I218" s="282">
        <v>18</v>
      </c>
      <c r="J218" s="171"/>
      <c r="K218" s="173"/>
      <c r="L218" s="164"/>
      <c r="M218" s="282">
        <v>48</v>
      </c>
      <c r="N218" s="171"/>
      <c r="O218" s="174"/>
    </row>
    <row r="219" spans="1:15" ht="17" customHeight="1" x14ac:dyDescent="0.35">
      <c r="A219" s="281">
        <v>19</v>
      </c>
      <c r="B219" s="171"/>
      <c r="C219" s="172"/>
      <c r="D219" s="164"/>
      <c r="E219" s="279">
        <v>49</v>
      </c>
      <c r="F219" s="171"/>
      <c r="G219" s="172"/>
      <c r="H219" s="167"/>
      <c r="I219" s="282">
        <v>19</v>
      </c>
      <c r="J219" s="171"/>
      <c r="K219" s="173"/>
      <c r="L219" s="164"/>
      <c r="M219" s="282">
        <v>49</v>
      </c>
      <c r="N219" s="171"/>
      <c r="O219" s="174"/>
    </row>
    <row r="220" spans="1:15" ht="17" customHeight="1" x14ac:dyDescent="0.35">
      <c r="A220" s="281">
        <v>20</v>
      </c>
      <c r="B220" s="171"/>
      <c r="C220" s="172"/>
      <c r="D220" s="164"/>
      <c r="E220" s="279">
        <v>50</v>
      </c>
      <c r="F220" s="171"/>
      <c r="G220" s="172"/>
      <c r="H220" s="167"/>
      <c r="I220" s="282">
        <v>20</v>
      </c>
      <c r="J220" s="171"/>
      <c r="K220" s="173"/>
      <c r="L220" s="164"/>
      <c r="M220" s="282">
        <v>50</v>
      </c>
      <c r="N220" s="171"/>
      <c r="O220" s="174"/>
    </row>
    <row r="221" spans="1:15" ht="17" customHeight="1" x14ac:dyDescent="0.35">
      <c r="A221" s="281">
        <v>21</v>
      </c>
      <c r="B221" s="171"/>
      <c r="C221" s="172"/>
      <c r="D221" s="164"/>
      <c r="E221" s="279">
        <v>51</v>
      </c>
      <c r="F221" s="171"/>
      <c r="G221" s="172"/>
      <c r="H221" s="167"/>
      <c r="I221" s="282">
        <v>21</v>
      </c>
      <c r="J221" s="171"/>
      <c r="K221" s="173"/>
      <c r="L221" s="164"/>
      <c r="M221" s="282">
        <v>51</v>
      </c>
      <c r="N221" s="171"/>
      <c r="O221" s="174"/>
    </row>
    <row r="222" spans="1:15" ht="17" customHeight="1" x14ac:dyDescent="0.35">
      <c r="A222" s="281">
        <v>22</v>
      </c>
      <c r="B222" s="171"/>
      <c r="C222" s="172"/>
      <c r="D222" s="164"/>
      <c r="E222" s="279">
        <v>52</v>
      </c>
      <c r="F222" s="171"/>
      <c r="G222" s="172"/>
      <c r="H222" s="167"/>
      <c r="I222" s="282">
        <v>22</v>
      </c>
      <c r="J222" s="171"/>
      <c r="K222" s="173"/>
      <c r="L222" s="164"/>
      <c r="M222" s="282">
        <v>52</v>
      </c>
      <c r="N222" s="171"/>
      <c r="O222" s="174"/>
    </row>
    <row r="223" spans="1:15" ht="17" customHeight="1" x14ac:dyDescent="0.35">
      <c r="A223" s="281">
        <v>23</v>
      </c>
      <c r="B223" s="171"/>
      <c r="C223" s="172"/>
      <c r="D223" s="164"/>
      <c r="E223" s="279">
        <v>53</v>
      </c>
      <c r="F223" s="171"/>
      <c r="G223" s="172"/>
      <c r="H223" s="167"/>
      <c r="I223" s="282">
        <v>23</v>
      </c>
      <c r="J223" s="171"/>
      <c r="K223" s="173"/>
      <c r="L223" s="164"/>
      <c r="M223" s="282">
        <v>53</v>
      </c>
      <c r="N223" s="171"/>
      <c r="O223" s="174"/>
    </row>
    <row r="224" spans="1:15" ht="17" customHeight="1" x14ac:dyDescent="0.35">
      <c r="A224" s="281">
        <v>24</v>
      </c>
      <c r="B224" s="171"/>
      <c r="C224" s="172"/>
      <c r="D224" s="164"/>
      <c r="E224" s="279">
        <v>54</v>
      </c>
      <c r="F224" s="171"/>
      <c r="G224" s="172"/>
      <c r="H224" s="167"/>
      <c r="I224" s="282">
        <v>24</v>
      </c>
      <c r="J224" s="171"/>
      <c r="K224" s="173"/>
      <c r="L224" s="164"/>
      <c r="M224" s="282">
        <v>54</v>
      </c>
      <c r="N224" s="171"/>
      <c r="O224" s="174"/>
    </row>
    <row r="225" spans="1:15" ht="17" customHeight="1" x14ac:dyDescent="0.35">
      <c r="A225" s="281">
        <v>25</v>
      </c>
      <c r="B225" s="171"/>
      <c r="C225" s="172"/>
      <c r="D225" s="164"/>
      <c r="E225" s="279">
        <v>55</v>
      </c>
      <c r="F225" s="171"/>
      <c r="G225" s="172"/>
      <c r="H225" s="167"/>
      <c r="I225" s="282">
        <v>25</v>
      </c>
      <c r="J225" s="171"/>
      <c r="K225" s="173"/>
      <c r="L225" s="164"/>
      <c r="M225" s="282">
        <v>55</v>
      </c>
      <c r="N225" s="171"/>
      <c r="O225" s="174"/>
    </row>
    <row r="226" spans="1:15" ht="17" customHeight="1" x14ac:dyDescent="0.35">
      <c r="A226" s="281">
        <v>26</v>
      </c>
      <c r="B226" s="171"/>
      <c r="C226" s="172"/>
      <c r="D226" s="164"/>
      <c r="E226" s="279">
        <v>56</v>
      </c>
      <c r="F226" s="171"/>
      <c r="G226" s="172"/>
      <c r="H226" s="167"/>
      <c r="I226" s="282">
        <v>26</v>
      </c>
      <c r="J226" s="171"/>
      <c r="K226" s="173"/>
      <c r="L226" s="164"/>
      <c r="M226" s="282">
        <v>56</v>
      </c>
      <c r="N226" s="171"/>
      <c r="O226" s="174"/>
    </row>
    <row r="227" spans="1:15" ht="17" customHeight="1" x14ac:dyDescent="0.35">
      <c r="A227" s="281">
        <v>27</v>
      </c>
      <c r="B227" s="171"/>
      <c r="C227" s="172"/>
      <c r="D227" s="164"/>
      <c r="E227" s="279">
        <v>57</v>
      </c>
      <c r="F227" s="171"/>
      <c r="G227" s="172"/>
      <c r="H227" s="167"/>
      <c r="I227" s="282">
        <v>27</v>
      </c>
      <c r="J227" s="171"/>
      <c r="K227" s="173"/>
      <c r="L227" s="164"/>
      <c r="M227" s="282">
        <v>57</v>
      </c>
      <c r="N227" s="171"/>
      <c r="O227" s="174"/>
    </row>
    <row r="228" spans="1:15" ht="17" customHeight="1" x14ac:dyDescent="0.35">
      <c r="A228" s="281">
        <v>28</v>
      </c>
      <c r="B228" s="171"/>
      <c r="C228" s="172"/>
      <c r="D228" s="164"/>
      <c r="E228" s="279">
        <v>58</v>
      </c>
      <c r="F228" s="171"/>
      <c r="G228" s="172"/>
      <c r="H228" s="167"/>
      <c r="I228" s="282">
        <v>28</v>
      </c>
      <c r="J228" s="171"/>
      <c r="K228" s="173"/>
      <c r="L228" s="164"/>
      <c r="M228" s="282">
        <v>58</v>
      </c>
      <c r="N228" s="171"/>
      <c r="O228" s="174"/>
    </row>
    <row r="229" spans="1:15" ht="17" customHeight="1" x14ac:dyDescent="0.35">
      <c r="A229" s="281">
        <v>29</v>
      </c>
      <c r="B229" s="171"/>
      <c r="C229" s="172"/>
      <c r="D229" s="164"/>
      <c r="E229" s="279">
        <v>59</v>
      </c>
      <c r="F229" s="171"/>
      <c r="G229" s="172"/>
      <c r="H229" s="167"/>
      <c r="I229" s="282">
        <v>29</v>
      </c>
      <c r="J229" s="171"/>
      <c r="K229" s="173"/>
      <c r="L229" s="164"/>
      <c r="M229" s="282">
        <v>59</v>
      </c>
      <c r="N229" s="171"/>
      <c r="O229" s="174"/>
    </row>
    <row r="230" spans="1:15" ht="17" customHeight="1" thickBot="1" x14ac:dyDescent="0.4">
      <c r="A230" s="175">
        <v>30</v>
      </c>
      <c r="B230" s="176"/>
      <c r="C230" s="177"/>
      <c r="D230" s="178"/>
      <c r="E230" s="179">
        <v>60</v>
      </c>
      <c r="F230" s="176"/>
      <c r="G230" s="177"/>
      <c r="H230" s="167"/>
      <c r="I230" s="181">
        <v>30</v>
      </c>
      <c r="J230" s="176"/>
      <c r="K230" s="182"/>
      <c r="L230" s="178"/>
      <c r="M230" s="181">
        <v>60</v>
      </c>
      <c r="N230" s="176"/>
      <c r="O230" s="183"/>
    </row>
    <row r="231" spans="1:15" ht="20" customHeight="1" thickBot="1" x14ac:dyDescent="0.4">
      <c r="A231" s="511" t="s">
        <v>38</v>
      </c>
      <c r="B231" s="511"/>
      <c r="C231" s="511"/>
      <c r="D231" s="511"/>
      <c r="E231" s="510"/>
      <c r="F231" s="510"/>
      <c r="G231" s="297"/>
      <c r="H231" s="167"/>
      <c r="I231" s="511" t="s">
        <v>38</v>
      </c>
      <c r="J231" s="511"/>
      <c r="K231" s="511"/>
      <c r="L231" s="511"/>
      <c r="M231" s="510"/>
      <c r="N231" s="510"/>
      <c r="O231" s="298"/>
    </row>
    <row r="232" spans="1:15" ht="20" customHeight="1" thickBot="1" x14ac:dyDescent="0.4">
      <c r="A232" s="509" t="s">
        <v>115</v>
      </c>
      <c r="B232" s="509"/>
      <c r="C232" s="509">
        <f>C37</f>
        <v>40</v>
      </c>
      <c r="D232" s="509"/>
      <c r="E232" s="510"/>
      <c r="F232" s="510"/>
      <c r="G232" s="297"/>
      <c r="H232" s="167"/>
      <c r="I232" s="509" t="s">
        <v>115</v>
      </c>
      <c r="J232" s="509"/>
      <c r="K232" s="431">
        <f>C232</f>
        <v>40</v>
      </c>
      <c r="L232" s="433"/>
      <c r="M232" s="510"/>
      <c r="N232" s="510"/>
      <c r="O232" s="298"/>
    </row>
    <row r="233" spans="1:15" ht="20" customHeight="1" thickBot="1" x14ac:dyDescent="0.4">
      <c r="A233" s="511" t="s">
        <v>39</v>
      </c>
      <c r="B233" s="511"/>
      <c r="C233" s="511"/>
      <c r="D233" s="511"/>
      <c r="E233" s="510"/>
      <c r="F233" s="510"/>
      <c r="G233" s="297"/>
      <c r="H233" s="167"/>
      <c r="I233" s="511" t="s">
        <v>39</v>
      </c>
      <c r="J233" s="511"/>
      <c r="K233" s="511"/>
      <c r="L233" s="511"/>
      <c r="M233" s="510"/>
      <c r="N233" s="510"/>
      <c r="O233" s="298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9"/>
      <c r="H234" s="180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300"/>
    </row>
    <row r="235" spans="1:15" ht="30" customHeight="1" thickBot="1" x14ac:dyDescent="0.5">
      <c r="A235" s="154" t="str">
        <f>A1</f>
        <v>C2</v>
      </c>
      <c r="B235" s="287" t="s">
        <v>33</v>
      </c>
      <c r="C235" s="512">
        <v>7</v>
      </c>
      <c r="D235" s="513"/>
      <c r="E235" s="288" t="s">
        <v>112</v>
      </c>
      <c r="F235" s="303">
        <f>F1</f>
        <v>1</v>
      </c>
      <c r="G235" s="290" t="s">
        <v>116</v>
      </c>
      <c r="H235" s="302"/>
      <c r="I235" s="154" t="str">
        <f>A235</f>
        <v>C2</v>
      </c>
      <c r="J235" s="287" t="s">
        <v>33</v>
      </c>
      <c r="K235" s="514">
        <f>C235</f>
        <v>7</v>
      </c>
      <c r="L235" s="513"/>
      <c r="M235" s="288" t="s">
        <v>112</v>
      </c>
      <c r="N235" s="280">
        <f>F235</f>
        <v>1</v>
      </c>
      <c r="O235" s="291" t="str">
        <f>G235</f>
        <v>P B</v>
      </c>
    </row>
    <row r="236" spans="1:15" ht="15" customHeight="1" thickBot="1" x14ac:dyDescent="0.4">
      <c r="A236" s="154"/>
      <c r="B236" s="515"/>
      <c r="C236" s="516"/>
      <c r="D236" s="516"/>
      <c r="E236" s="516"/>
      <c r="F236" s="516"/>
      <c r="G236" s="517"/>
      <c r="H236" s="157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92"/>
      <c r="B237" s="518" t="s">
        <v>114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93"/>
    </row>
    <row r="238" spans="1:15" ht="19" customHeight="1" thickBot="1" x14ac:dyDescent="0.4">
      <c r="A238" s="156" t="s">
        <v>34</v>
      </c>
      <c r="B238" s="521"/>
      <c r="C238" s="522"/>
      <c r="D238" s="522"/>
      <c r="E238" s="522"/>
      <c r="F238" s="522"/>
      <c r="G238" s="523"/>
      <c r="H238" s="157"/>
      <c r="I238" s="156" t="s">
        <v>34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58" t="s">
        <v>35</v>
      </c>
      <c r="B239" s="158" t="s">
        <v>36</v>
      </c>
      <c r="C239" s="159" t="s">
        <v>37</v>
      </c>
      <c r="D239" s="295"/>
      <c r="E239" s="160" t="s">
        <v>35</v>
      </c>
      <c r="F239" s="158" t="s">
        <v>36</v>
      </c>
      <c r="G239" s="159" t="s">
        <v>37</v>
      </c>
      <c r="H239" s="296"/>
      <c r="I239" s="160" t="s">
        <v>35</v>
      </c>
      <c r="J239" s="158" t="s">
        <v>36</v>
      </c>
      <c r="K239" s="158" t="s">
        <v>37</v>
      </c>
      <c r="L239" s="295"/>
      <c r="M239" s="158" t="s">
        <v>35</v>
      </c>
      <c r="N239" s="158" t="s">
        <v>36</v>
      </c>
      <c r="O239" s="158" t="s">
        <v>37</v>
      </c>
    </row>
    <row r="240" spans="1:15" ht="17" customHeight="1" x14ac:dyDescent="0.35">
      <c r="A240" s="161">
        <v>1</v>
      </c>
      <c r="B240" s="162"/>
      <c r="C240" s="163"/>
      <c r="D240" s="164"/>
      <c r="E240" s="165">
        <v>31</v>
      </c>
      <c r="F240" s="166"/>
      <c r="G240" s="163"/>
      <c r="H240" s="167"/>
      <c r="I240" s="168">
        <v>1</v>
      </c>
      <c r="J240" s="162"/>
      <c r="K240" s="169"/>
      <c r="L240" s="164"/>
      <c r="M240" s="168">
        <v>31</v>
      </c>
      <c r="N240" s="166"/>
      <c r="O240" s="170"/>
    </row>
    <row r="241" spans="1:15" ht="17" customHeight="1" x14ac:dyDescent="0.35">
      <c r="A241" s="281">
        <v>2</v>
      </c>
      <c r="B241" s="171"/>
      <c r="C241" s="172"/>
      <c r="D241" s="164"/>
      <c r="E241" s="279">
        <v>32</v>
      </c>
      <c r="F241" s="171"/>
      <c r="G241" s="172"/>
      <c r="H241" s="167"/>
      <c r="I241" s="282">
        <v>2</v>
      </c>
      <c r="J241" s="171"/>
      <c r="K241" s="173"/>
      <c r="L241" s="164"/>
      <c r="M241" s="282">
        <v>32</v>
      </c>
      <c r="N241" s="171"/>
      <c r="O241" s="174"/>
    </row>
    <row r="242" spans="1:15" ht="17" customHeight="1" x14ac:dyDescent="0.35">
      <c r="A242" s="281">
        <v>3</v>
      </c>
      <c r="B242" s="171"/>
      <c r="C242" s="172"/>
      <c r="D242" s="164"/>
      <c r="E242" s="279">
        <v>33</v>
      </c>
      <c r="F242" s="171"/>
      <c r="G242" s="172"/>
      <c r="H242" s="167"/>
      <c r="I242" s="282">
        <v>3</v>
      </c>
      <c r="J242" s="171"/>
      <c r="K242" s="173"/>
      <c r="L242" s="164"/>
      <c r="M242" s="282">
        <v>33</v>
      </c>
      <c r="N242" s="171"/>
      <c r="O242" s="174"/>
    </row>
    <row r="243" spans="1:15" ht="17" customHeight="1" x14ac:dyDescent="0.35">
      <c r="A243" s="281">
        <v>4</v>
      </c>
      <c r="B243" s="171"/>
      <c r="C243" s="172"/>
      <c r="D243" s="164"/>
      <c r="E243" s="279">
        <v>34</v>
      </c>
      <c r="F243" s="171"/>
      <c r="G243" s="172"/>
      <c r="H243" s="167"/>
      <c r="I243" s="282">
        <v>4</v>
      </c>
      <c r="J243" s="171"/>
      <c r="K243" s="173"/>
      <c r="L243" s="164"/>
      <c r="M243" s="282">
        <v>34</v>
      </c>
      <c r="N243" s="171"/>
      <c r="O243" s="174"/>
    </row>
    <row r="244" spans="1:15" ht="17" customHeight="1" x14ac:dyDescent="0.35">
      <c r="A244" s="281">
        <v>5</v>
      </c>
      <c r="B244" s="171"/>
      <c r="C244" s="172"/>
      <c r="D244" s="164"/>
      <c r="E244" s="279">
        <v>35</v>
      </c>
      <c r="F244" s="171"/>
      <c r="G244" s="172"/>
      <c r="H244" s="167"/>
      <c r="I244" s="282">
        <v>5</v>
      </c>
      <c r="J244" s="171"/>
      <c r="K244" s="173"/>
      <c r="L244" s="164"/>
      <c r="M244" s="282">
        <v>35</v>
      </c>
      <c r="N244" s="171"/>
      <c r="O244" s="174"/>
    </row>
    <row r="245" spans="1:15" ht="17" customHeight="1" x14ac:dyDescent="0.35">
      <c r="A245" s="281">
        <v>6</v>
      </c>
      <c r="B245" s="171"/>
      <c r="C245" s="172"/>
      <c r="D245" s="164"/>
      <c r="E245" s="279">
        <v>36</v>
      </c>
      <c r="F245" s="171"/>
      <c r="G245" s="172"/>
      <c r="H245" s="167"/>
      <c r="I245" s="282">
        <v>6</v>
      </c>
      <c r="J245" s="171"/>
      <c r="K245" s="173"/>
      <c r="L245" s="164"/>
      <c r="M245" s="282">
        <v>36</v>
      </c>
      <c r="N245" s="171"/>
      <c r="O245" s="174"/>
    </row>
    <row r="246" spans="1:15" ht="17" customHeight="1" x14ac:dyDescent="0.35">
      <c r="A246" s="281">
        <v>7</v>
      </c>
      <c r="B246" s="171"/>
      <c r="C246" s="172"/>
      <c r="D246" s="164"/>
      <c r="E246" s="279">
        <v>37</v>
      </c>
      <c r="F246" s="171"/>
      <c r="G246" s="172"/>
      <c r="H246" s="167"/>
      <c r="I246" s="282">
        <v>7</v>
      </c>
      <c r="J246" s="171"/>
      <c r="K246" s="173"/>
      <c r="L246" s="164"/>
      <c r="M246" s="282">
        <v>37</v>
      </c>
      <c r="N246" s="171"/>
      <c r="O246" s="174"/>
    </row>
    <row r="247" spans="1:15" ht="17" customHeight="1" x14ac:dyDescent="0.35">
      <c r="A247" s="281">
        <v>8</v>
      </c>
      <c r="B247" s="171"/>
      <c r="C247" s="172"/>
      <c r="D247" s="164"/>
      <c r="E247" s="279">
        <v>38</v>
      </c>
      <c r="F247" s="171"/>
      <c r="G247" s="172"/>
      <c r="H247" s="167"/>
      <c r="I247" s="282">
        <v>8</v>
      </c>
      <c r="J247" s="171"/>
      <c r="K247" s="173"/>
      <c r="L247" s="164"/>
      <c r="M247" s="282">
        <v>38</v>
      </c>
      <c r="N247" s="171"/>
      <c r="O247" s="174"/>
    </row>
    <row r="248" spans="1:15" ht="17" customHeight="1" x14ac:dyDescent="0.35">
      <c r="A248" s="281">
        <v>9</v>
      </c>
      <c r="B248" s="171"/>
      <c r="C248" s="172"/>
      <c r="D248" s="164"/>
      <c r="E248" s="279">
        <v>39</v>
      </c>
      <c r="F248" s="171"/>
      <c r="G248" s="172"/>
      <c r="H248" s="167"/>
      <c r="I248" s="282">
        <v>9</v>
      </c>
      <c r="J248" s="171"/>
      <c r="K248" s="173"/>
      <c r="L248" s="164"/>
      <c r="M248" s="282">
        <v>39</v>
      </c>
      <c r="N248" s="171"/>
      <c r="O248" s="174"/>
    </row>
    <row r="249" spans="1:15" ht="17" customHeight="1" x14ac:dyDescent="0.35">
      <c r="A249" s="281">
        <v>10</v>
      </c>
      <c r="B249" s="171"/>
      <c r="C249" s="172"/>
      <c r="D249" s="164"/>
      <c r="E249" s="279">
        <v>40</v>
      </c>
      <c r="F249" s="171"/>
      <c r="G249" s="172"/>
      <c r="H249" s="167"/>
      <c r="I249" s="282">
        <v>10</v>
      </c>
      <c r="J249" s="171"/>
      <c r="K249" s="173"/>
      <c r="L249" s="164"/>
      <c r="M249" s="282">
        <v>40</v>
      </c>
      <c r="N249" s="171"/>
      <c r="O249" s="174"/>
    </row>
    <row r="250" spans="1:15" ht="17" customHeight="1" x14ac:dyDescent="0.35">
      <c r="A250" s="281">
        <v>11</v>
      </c>
      <c r="B250" s="171"/>
      <c r="C250" s="172"/>
      <c r="D250" s="164"/>
      <c r="E250" s="279">
        <v>41</v>
      </c>
      <c r="F250" s="171"/>
      <c r="G250" s="172"/>
      <c r="H250" s="167"/>
      <c r="I250" s="282">
        <v>11</v>
      </c>
      <c r="J250" s="171"/>
      <c r="K250" s="173"/>
      <c r="L250" s="164"/>
      <c r="M250" s="282">
        <v>41</v>
      </c>
      <c r="N250" s="171"/>
      <c r="O250" s="174"/>
    </row>
    <row r="251" spans="1:15" ht="17" customHeight="1" x14ac:dyDescent="0.35">
      <c r="A251" s="281">
        <v>12</v>
      </c>
      <c r="B251" s="171"/>
      <c r="C251" s="172"/>
      <c r="D251" s="164"/>
      <c r="E251" s="279">
        <v>42</v>
      </c>
      <c r="F251" s="171"/>
      <c r="G251" s="172"/>
      <c r="H251" s="167"/>
      <c r="I251" s="282">
        <v>12</v>
      </c>
      <c r="J251" s="171"/>
      <c r="K251" s="173"/>
      <c r="L251" s="164"/>
      <c r="M251" s="282">
        <v>42</v>
      </c>
      <c r="N251" s="171"/>
      <c r="O251" s="174"/>
    </row>
    <row r="252" spans="1:15" ht="17" customHeight="1" x14ac:dyDescent="0.35">
      <c r="A252" s="281">
        <v>13</v>
      </c>
      <c r="B252" s="171"/>
      <c r="C252" s="172"/>
      <c r="D252" s="164"/>
      <c r="E252" s="279">
        <v>43</v>
      </c>
      <c r="F252" s="171"/>
      <c r="G252" s="172"/>
      <c r="H252" s="167"/>
      <c r="I252" s="282">
        <v>13</v>
      </c>
      <c r="J252" s="171"/>
      <c r="K252" s="173"/>
      <c r="L252" s="164"/>
      <c r="M252" s="282">
        <v>43</v>
      </c>
      <c r="N252" s="171"/>
      <c r="O252" s="174"/>
    </row>
    <row r="253" spans="1:15" ht="17" customHeight="1" x14ac:dyDescent="0.35">
      <c r="A253" s="281">
        <v>14</v>
      </c>
      <c r="B253" s="171"/>
      <c r="C253" s="172"/>
      <c r="D253" s="164"/>
      <c r="E253" s="279">
        <v>44</v>
      </c>
      <c r="F253" s="171"/>
      <c r="G253" s="172"/>
      <c r="H253" s="167"/>
      <c r="I253" s="282">
        <v>14</v>
      </c>
      <c r="J253" s="171"/>
      <c r="K253" s="173"/>
      <c r="L253" s="164"/>
      <c r="M253" s="282">
        <v>44</v>
      </c>
      <c r="N253" s="171"/>
      <c r="O253" s="174"/>
    </row>
    <row r="254" spans="1:15" ht="17" customHeight="1" x14ac:dyDescent="0.35">
      <c r="A254" s="281">
        <v>15</v>
      </c>
      <c r="B254" s="171"/>
      <c r="C254" s="172"/>
      <c r="D254" s="164"/>
      <c r="E254" s="279">
        <v>45</v>
      </c>
      <c r="F254" s="171"/>
      <c r="G254" s="172"/>
      <c r="H254" s="167"/>
      <c r="I254" s="282">
        <v>15</v>
      </c>
      <c r="J254" s="171"/>
      <c r="K254" s="173"/>
      <c r="L254" s="164"/>
      <c r="M254" s="282">
        <v>45</v>
      </c>
      <c r="N254" s="171"/>
      <c r="O254" s="174"/>
    </row>
    <row r="255" spans="1:15" ht="17" customHeight="1" x14ac:dyDescent="0.35">
      <c r="A255" s="281">
        <v>16</v>
      </c>
      <c r="B255" s="171"/>
      <c r="C255" s="172"/>
      <c r="D255" s="164"/>
      <c r="E255" s="279">
        <v>46</v>
      </c>
      <c r="F255" s="171"/>
      <c r="G255" s="172"/>
      <c r="H255" s="167"/>
      <c r="I255" s="282">
        <v>16</v>
      </c>
      <c r="J255" s="171"/>
      <c r="K255" s="173"/>
      <c r="L255" s="164"/>
      <c r="M255" s="282">
        <v>46</v>
      </c>
      <c r="N255" s="171"/>
      <c r="O255" s="174"/>
    </row>
    <row r="256" spans="1:15" ht="17" customHeight="1" x14ac:dyDescent="0.35">
      <c r="A256" s="281">
        <v>17</v>
      </c>
      <c r="B256" s="171"/>
      <c r="C256" s="172"/>
      <c r="D256" s="164"/>
      <c r="E256" s="279">
        <v>47</v>
      </c>
      <c r="F256" s="171"/>
      <c r="G256" s="172"/>
      <c r="H256" s="167"/>
      <c r="I256" s="282">
        <v>17</v>
      </c>
      <c r="J256" s="171"/>
      <c r="K256" s="173"/>
      <c r="L256" s="164"/>
      <c r="M256" s="282">
        <v>47</v>
      </c>
      <c r="N256" s="171"/>
      <c r="O256" s="174"/>
    </row>
    <row r="257" spans="1:15" ht="17" customHeight="1" x14ac:dyDescent="0.35">
      <c r="A257" s="281">
        <v>18</v>
      </c>
      <c r="B257" s="171"/>
      <c r="C257" s="172"/>
      <c r="D257" s="164"/>
      <c r="E257" s="279">
        <v>48</v>
      </c>
      <c r="F257" s="171"/>
      <c r="G257" s="172"/>
      <c r="H257" s="167"/>
      <c r="I257" s="282">
        <v>18</v>
      </c>
      <c r="J257" s="171"/>
      <c r="K257" s="173"/>
      <c r="L257" s="164"/>
      <c r="M257" s="282">
        <v>48</v>
      </c>
      <c r="N257" s="171"/>
      <c r="O257" s="174"/>
    </row>
    <row r="258" spans="1:15" ht="17" customHeight="1" x14ac:dyDescent="0.35">
      <c r="A258" s="281">
        <v>19</v>
      </c>
      <c r="B258" s="171"/>
      <c r="C258" s="172"/>
      <c r="D258" s="164"/>
      <c r="E258" s="279">
        <v>49</v>
      </c>
      <c r="F258" s="171"/>
      <c r="G258" s="172"/>
      <c r="H258" s="167"/>
      <c r="I258" s="282">
        <v>19</v>
      </c>
      <c r="J258" s="171"/>
      <c r="K258" s="173"/>
      <c r="L258" s="164"/>
      <c r="M258" s="282">
        <v>49</v>
      </c>
      <c r="N258" s="171"/>
      <c r="O258" s="174"/>
    </row>
    <row r="259" spans="1:15" ht="17" customHeight="1" x14ac:dyDescent="0.35">
      <c r="A259" s="281">
        <v>20</v>
      </c>
      <c r="B259" s="171"/>
      <c r="C259" s="172"/>
      <c r="D259" s="164"/>
      <c r="E259" s="279">
        <v>50</v>
      </c>
      <c r="F259" s="171"/>
      <c r="G259" s="172"/>
      <c r="H259" s="167"/>
      <c r="I259" s="282">
        <v>20</v>
      </c>
      <c r="J259" s="171"/>
      <c r="K259" s="173"/>
      <c r="L259" s="164"/>
      <c r="M259" s="282">
        <v>50</v>
      </c>
      <c r="N259" s="171"/>
      <c r="O259" s="174"/>
    </row>
    <row r="260" spans="1:15" ht="17" customHeight="1" x14ac:dyDescent="0.35">
      <c r="A260" s="281">
        <v>21</v>
      </c>
      <c r="B260" s="171"/>
      <c r="C260" s="172"/>
      <c r="D260" s="164"/>
      <c r="E260" s="279">
        <v>51</v>
      </c>
      <c r="F260" s="171"/>
      <c r="G260" s="172"/>
      <c r="H260" s="167"/>
      <c r="I260" s="282">
        <v>21</v>
      </c>
      <c r="J260" s="171"/>
      <c r="K260" s="173"/>
      <c r="L260" s="164"/>
      <c r="M260" s="282">
        <v>51</v>
      </c>
      <c r="N260" s="171"/>
      <c r="O260" s="174"/>
    </row>
    <row r="261" spans="1:15" ht="17" customHeight="1" x14ac:dyDescent="0.35">
      <c r="A261" s="281">
        <v>22</v>
      </c>
      <c r="B261" s="171"/>
      <c r="C261" s="172"/>
      <c r="D261" s="164"/>
      <c r="E261" s="279">
        <v>52</v>
      </c>
      <c r="F261" s="171"/>
      <c r="G261" s="172"/>
      <c r="H261" s="167"/>
      <c r="I261" s="282">
        <v>22</v>
      </c>
      <c r="J261" s="171"/>
      <c r="K261" s="173"/>
      <c r="L261" s="164"/>
      <c r="M261" s="282">
        <v>52</v>
      </c>
      <c r="N261" s="171"/>
      <c r="O261" s="174"/>
    </row>
    <row r="262" spans="1:15" ht="17" customHeight="1" x14ac:dyDescent="0.35">
      <c r="A262" s="281">
        <v>23</v>
      </c>
      <c r="B262" s="171"/>
      <c r="C262" s="172"/>
      <c r="D262" s="164"/>
      <c r="E262" s="279">
        <v>53</v>
      </c>
      <c r="F262" s="171"/>
      <c r="G262" s="172"/>
      <c r="H262" s="167"/>
      <c r="I262" s="282">
        <v>23</v>
      </c>
      <c r="J262" s="171"/>
      <c r="K262" s="173"/>
      <c r="L262" s="164"/>
      <c r="M262" s="282">
        <v>53</v>
      </c>
      <c r="N262" s="171"/>
      <c r="O262" s="174"/>
    </row>
    <row r="263" spans="1:15" ht="17" customHeight="1" x14ac:dyDescent="0.35">
      <c r="A263" s="281">
        <v>24</v>
      </c>
      <c r="B263" s="171"/>
      <c r="C263" s="172"/>
      <c r="D263" s="164"/>
      <c r="E263" s="279">
        <v>54</v>
      </c>
      <c r="F263" s="171"/>
      <c r="G263" s="172"/>
      <c r="H263" s="167"/>
      <c r="I263" s="282">
        <v>24</v>
      </c>
      <c r="J263" s="171"/>
      <c r="K263" s="173"/>
      <c r="L263" s="164"/>
      <c r="M263" s="282">
        <v>54</v>
      </c>
      <c r="N263" s="171"/>
      <c r="O263" s="174"/>
    </row>
    <row r="264" spans="1:15" ht="17" customHeight="1" x14ac:dyDescent="0.35">
      <c r="A264" s="281">
        <v>25</v>
      </c>
      <c r="B264" s="171"/>
      <c r="C264" s="172"/>
      <c r="D264" s="164"/>
      <c r="E264" s="279">
        <v>55</v>
      </c>
      <c r="F264" s="171"/>
      <c r="G264" s="172"/>
      <c r="H264" s="167"/>
      <c r="I264" s="282">
        <v>25</v>
      </c>
      <c r="J264" s="171"/>
      <c r="K264" s="173"/>
      <c r="L264" s="164"/>
      <c r="M264" s="282">
        <v>55</v>
      </c>
      <c r="N264" s="171"/>
      <c r="O264" s="174"/>
    </row>
    <row r="265" spans="1:15" ht="17" customHeight="1" x14ac:dyDescent="0.35">
      <c r="A265" s="281">
        <v>26</v>
      </c>
      <c r="B265" s="171"/>
      <c r="C265" s="172"/>
      <c r="D265" s="164"/>
      <c r="E265" s="279">
        <v>56</v>
      </c>
      <c r="F265" s="171"/>
      <c r="G265" s="172"/>
      <c r="H265" s="167"/>
      <c r="I265" s="282">
        <v>26</v>
      </c>
      <c r="J265" s="171"/>
      <c r="K265" s="173"/>
      <c r="L265" s="164"/>
      <c r="M265" s="282">
        <v>56</v>
      </c>
      <c r="N265" s="171"/>
      <c r="O265" s="174"/>
    </row>
    <row r="266" spans="1:15" ht="17" customHeight="1" x14ac:dyDescent="0.35">
      <c r="A266" s="281">
        <v>27</v>
      </c>
      <c r="B266" s="171"/>
      <c r="C266" s="172"/>
      <c r="D266" s="164"/>
      <c r="E266" s="279">
        <v>57</v>
      </c>
      <c r="F266" s="171"/>
      <c r="G266" s="172"/>
      <c r="H266" s="167"/>
      <c r="I266" s="282">
        <v>27</v>
      </c>
      <c r="J266" s="171"/>
      <c r="K266" s="173"/>
      <c r="L266" s="164"/>
      <c r="M266" s="282">
        <v>57</v>
      </c>
      <c r="N266" s="171"/>
      <c r="O266" s="174"/>
    </row>
    <row r="267" spans="1:15" ht="17" customHeight="1" x14ac:dyDescent="0.35">
      <c r="A267" s="281">
        <v>28</v>
      </c>
      <c r="B267" s="171"/>
      <c r="C267" s="172"/>
      <c r="D267" s="164"/>
      <c r="E267" s="279">
        <v>58</v>
      </c>
      <c r="F267" s="171"/>
      <c r="G267" s="172"/>
      <c r="H267" s="167"/>
      <c r="I267" s="282">
        <v>28</v>
      </c>
      <c r="J267" s="171"/>
      <c r="K267" s="173"/>
      <c r="L267" s="164"/>
      <c r="M267" s="282">
        <v>58</v>
      </c>
      <c r="N267" s="171"/>
      <c r="O267" s="174"/>
    </row>
    <row r="268" spans="1:15" ht="17" customHeight="1" x14ac:dyDescent="0.35">
      <c r="A268" s="281">
        <v>29</v>
      </c>
      <c r="B268" s="171"/>
      <c r="C268" s="172"/>
      <c r="D268" s="164"/>
      <c r="E268" s="279">
        <v>59</v>
      </c>
      <c r="F268" s="171"/>
      <c r="G268" s="172"/>
      <c r="H268" s="167"/>
      <c r="I268" s="282">
        <v>29</v>
      </c>
      <c r="J268" s="171"/>
      <c r="K268" s="173"/>
      <c r="L268" s="164"/>
      <c r="M268" s="282">
        <v>59</v>
      </c>
      <c r="N268" s="171"/>
      <c r="O268" s="174"/>
    </row>
    <row r="269" spans="1:15" ht="17" customHeight="1" thickBot="1" x14ac:dyDescent="0.4">
      <c r="A269" s="175">
        <v>30</v>
      </c>
      <c r="B269" s="176"/>
      <c r="C269" s="177"/>
      <c r="D269" s="178"/>
      <c r="E269" s="179">
        <v>60</v>
      </c>
      <c r="F269" s="176"/>
      <c r="G269" s="177"/>
      <c r="H269" s="167"/>
      <c r="I269" s="181">
        <v>30</v>
      </c>
      <c r="J269" s="176"/>
      <c r="K269" s="182"/>
      <c r="L269" s="178"/>
      <c r="M269" s="181">
        <v>60</v>
      </c>
      <c r="N269" s="176"/>
      <c r="O269" s="183"/>
    </row>
    <row r="270" spans="1:15" ht="20" customHeight="1" thickBot="1" x14ac:dyDescent="0.4">
      <c r="A270" s="511" t="s">
        <v>38</v>
      </c>
      <c r="B270" s="511"/>
      <c r="C270" s="511"/>
      <c r="D270" s="511"/>
      <c r="E270" s="510"/>
      <c r="F270" s="510"/>
      <c r="G270" s="297"/>
      <c r="H270" s="167"/>
      <c r="I270" s="511" t="s">
        <v>38</v>
      </c>
      <c r="J270" s="511"/>
      <c r="K270" s="511"/>
      <c r="L270" s="511"/>
      <c r="M270" s="510"/>
      <c r="N270" s="510"/>
      <c r="O270" s="298"/>
    </row>
    <row r="271" spans="1:15" ht="20" customHeight="1" thickBot="1" x14ac:dyDescent="0.4">
      <c r="A271" s="509" t="s">
        <v>115</v>
      </c>
      <c r="B271" s="509"/>
      <c r="C271" s="509">
        <f>C37</f>
        <v>40</v>
      </c>
      <c r="D271" s="509"/>
      <c r="E271" s="510"/>
      <c r="F271" s="510"/>
      <c r="G271" s="297"/>
      <c r="H271" s="167"/>
      <c r="I271" s="509" t="s">
        <v>115</v>
      </c>
      <c r="J271" s="509"/>
      <c r="K271" s="509">
        <f>C271</f>
        <v>40</v>
      </c>
      <c r="L271" s="509"/>
      <c r="M271" s="510"/>
      <c r="N271" s="510"/>
      <c r="O271" s="298"/>
    </row>
    <row r="272" spans="1:15" ht="20" customHeight="1" thickBot="1" x14ac:dyDescent="0.4">
      <c r="A272" s="511" t="s">
        <v>39</v>
      </c>
      <c r="B272" s="511"/>
      <c r="C272" s="511"/>
      <c r="D272" s="511"/>
      <c r="E272" s="510"/>
      <c r="F272" s="510"/>
      <c r="G272" s="297"/>
      <c r="H272" s="167"/>
      <c r="I272" s="511" t="s">
        <v>39</v>
      </c>
      <c r="J272" s="511"/>
      <c r="K272" s="511"/>
      <c r="L272" s="511"/>
      <c r="M272" s="510"/>
      <c r="N272" s="510"/>
      <c r="O272" s="298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9"/>
      <c r="H273" s="180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300"/>
    </row>
    <row r="274" spans="1:15" ht="30" customHeight="1" thickBot="1" x14ac:dyDescent="0.5">
      <c r="A274" s="154" t="str">
        <f>A1</f>
        <v>C2</v>
      </c>
      <c r="B274" s="287" t="s">
        <v>33</v>
      </c>
      <c r="C274" s="512">
        <v>8</v>
      </c>
      <c r="D274" s="513"/>
      <c r="E274" s="288" t="s">
        <v>112</v>
      </c>
      <c r="F274" s="303">
        <f>F1</f>
        <v>1</v>
      </c>
      <c r="G274" s="290" t="s">
        <v>113</v>
      </c>
      <c r="H274" s="302"/>
      <c r="I274" s="154" t="str">
        <f>A274</f>
        <v>C2</v>
      </c>
      <c r="J274" s="287" t="s">
        <v>33</v>
      </c>
      <c r="K274" s="280">
        <f>C274</f>
        <v>8</v>
      </c>
      <c r="L274" s="304"/>
      <c r="M274" s="288" t="s">
        <v>112</v>
      </c>
      <c r="N274" s="280">
        <f>F274</f>
        <v>1</v>
      </c>
      <c r="O274" s="291" t="str">
        <f>G274</f>
        <v>P A</v>
      </c>
    </row>
    <row r="275" spans="1:15" ht="15" customHeight="1" thickBot="1" x14ac:dyDescent="0.4">
      <c r="A275" s="154"/>
      <c r="B275" s="515"/>
      <c r="C275" s="516"/>
      <c r="D275" s="516"/>
      <c r="E275" s="516"/>
      <c r="F275" s="516"/>
      <c r="G275" s="517"/>
      <c r="H275" s="157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92"/>
      <c r="B276" s="518" t="s">
        <v>114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93"/>
    </row>
    <row r="277" spans="1:15" ht="19" customHeight="1" thickBot="1" x14ac:dyDescent="0.4">
      <c r="A277" s="156" t="s">
        <v>34</v>
      </c>
      <c r="B277" s="521"/>
      <c r="C277" s="522"/>
      <c r="D277" s="522"/>
      <c r="E277" s="522"/>
      <c r="F277" s="522"/>
      <c r="G277" s="523"/>
      <c r="H277" s="157"/>
      <c r="I277" s="156" t="s">
        <v>34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58" t="s">
        <v>35</v>
      </c>
      <c r="B278" s="158" t="s">
        <v>36</v>
      </c>
      <c r="C278" s="159" t="s">
        <v>37</v>
      </c>
      <c r="D278" s="295"/>
      <c r="E278" s="160" t="s">
        <v>35</v>
      </c>
      <c r="F278" s="158" t="s">
        <v>36</v>
      </c>
      <c r="G278" s="159" t="s">
        <v>37</v>
      </c>
      <c r="H278" s="296"/>
      <c r="I278" s="160" t="s">
        <v>35</v>
      </c>
      <c r="J278" s="158" t="s">
        <v>36</v>
      </c>
      <c r="K278" s="158" t="s">
        <v>37</v>
      </c>
      <c r="L278" s="295"/>
      <c r="M278" s="158" t="s">
        <v>35</v>
      </c>
      <c r="N278" s="158" t="s">
        <v>36</v>
      </c>
      <c r="O278" s="158" t="s">
        <v>37</v>
      </c>
    </row>
    <row r="279" spans="1:15" ht="17" customHeight="1" x14ac:dyDescent="0.35">
      <c r="A279" s="161">
        <v>1</v>
      </c>
      <c r="B279" s="162"/>
      <c r="C279" s="163"/>
      <c r="D279" s="164"/>
      <c r="E279" s="165">
        <v>31</v>
      </c>
      <c r="F279" s="166"/>
      <c r="G279" s="163"/>
      <c r="H279" s="167"/>
      <c r="I279" s="168">
        <v>1</v>
      </c>
      <c r="J279" s="162"/>
      <c r="K279" s="169"/>
      <c r="L279" s="164"/>
      <c r="M279" s="168">
        <v>31</v>
      </c>
      <c r="N279" s="166"/>
      <c r="O279" s="170"/>
    </row>
    <row r="280" spans="1:15" ht="17" customHeight="1" x14ac:dyDescent="0.35">
      <c r="A280" s="281">
        <v>2</v>
      </c>
      <c r="B280" s="171"/>
      <c r="C280" s="172"/>
      <c r="D280" s="164"/>
      <c r="E280" s="279">
        <v>32</v>
      </c>
      <c r="F280" s="171"/>
      <c r="G280" s="172"/>
      <c r="H280" s="167"/>
      <c r="I280" s="282">
        <v>2</v>
      </c>
      <c r="J280" s="171"/>
      <c r="K280" s="173"/>
      <c r="L280" s="164"/>
      <c r="M280" s="282">
        <v>32</v>
      </c>
      <c r="N280" s="171"/>
      <c r="O280" s="174"/>
    </row>
    <row r="281" spans="1:15" ht="17" customHeight="1" x14ac:dyDescent="0.35">
      <c r="A281" s="281">
        <v>3</v>
      </c>
      <c r="B281" s="171"/>
      <c r="C281" s="172"/>
      <c r="D281" s="164"/>
      <c r="E281" s="279">
        <v>33</v>
      </c>
      <c r="F281" s="171"/>
      <c r="G281" s="172"/>
      <c r="H281" s="167"/>
      <c r="I281" s="282">
        <v>3</v>
      </c>
      <c r="J281" s="171"/>
      <c r="K281" s="173"/>
      <c r="L281" s="164"/>
      <c r="M281" s="282">
        <v>33</v>
      </c>
      <c r="N281" s="171"/>
      <c r="O281" s="174"/>
    </row>
    <row r="282" spans="1:15" ht="17" customHeight="1" x14ac:dyDescent="0.35">
      <c r="A282" s="281">
        <v>4</v>
      </c>
      <c r="B282" s="171"/>
      <c r="C282" s="172"/>
      <c r="D282" s="164"/>
      <c r="E282" s="279">
        <v>34</v>
      </c>
      <c r="F282" s="171"/>
      <c r="G282" s="172"/>
      <c r="H282" s="167"/>
      <c r="I282" s="282">
        <v>4</v>
      </c>
      <c r="J282" s="171"/>
      <c r="K282" s="173"/>
      <c r="L282" s="164"/>
      <c r="M282" s="282">
        <v>34</v>
      </c>
      <c r="N282" s="171"/>
      <c r="O282" s="174"/>
    </row>
    <row r="283" spans="1:15" ht="17" customHeight="1" x14ac:dyDescent="0.35">
      <c r="A283" s="281">
        <v>5</v>
      </c>
      <c r="B283" s="171"/>
      <c r="C283" s="172"/>
      <c r="D283" s="164"/>
      <c r="E283" s="279">
        <v>35</v>
      </c>
      <c r="F283" s="171"/>
      <c r="G283" s="172"/>
      <c r="H283" s="167"/>
      <c r="I283" s="282">
        <v>5</v>
      </c>
      <c r="J283" s="171"/>
      <c r="K283" s="173"/>
      <c r="L283" s="164"/>
      <c r="M283" s="282">
        <v>35</v>
      </c>
      <c r="N283" s="171"/>
      <c r="O283" s="174"/>
    </row>
    <row r="284" spans="1:15" ht="17" customHeight="1" x14ac:dyDescent="0.35">
      <c r="A284" s="281">
        <v>6</v>
      </c>
      <c r="B284" s="171"/>
      <c r="C284" s="172"/>
      <c r="D284" s="164"/>
      <c r="E284" s="279">
        <v>36</v>
      </c>
      <c r="F284" s="171"/>
      <c r="G284" s="172"/>
      <c r="H284" s="167"/>
      <c r="I284" s="282">
        <v>6</v>
      </c>
      <c r="J284" s="171"/>
      <c r="K284" s="173"/>
      <c r="L284" s="164"/>
      <c r="M284" s="282">
        <v>36</v>
      </c>
      <c r="N284" s="171"/>
      <c r="O284" s="174"/>
    </row>
    <row r="285" spans="1:15" ht="17" customHeight="1" x14ac:dyDescent="0.35">
      <c r="A285" s="281">
        <v>7</v>
      </c>
      <c r="B285" s="171"/>
      <c r="C285" s="172"/>
      <c r="D285" s="164"/>
      <c r="E285" s="279">
        <v>37</v>
      </c>
      <c r="F285" s="171"/>
      <c r="G285" s="172"/>
      <c r="H285" s="167"/>
      <c r="I285" s="282">
        <v>7</v>
      </c>
      <c r="J285" s="171"/>
      <c r="K285" s="173"/>
      <c r="L285" s="164"/>
      <c r="M285" s="282">
        <v>37</v>
      </c>
      <c r="N285" s="171"/>
      <c r="O285" s="174"/>
    </row>
    <row r="286" spans="1:15" ht="17" customHeight="1" x14ac:dyDescent="0.35">
      <c r="A286" s="281">
        <v>8</v>
      </c>
      <c r="B286" s="171"/>
      <c r="C286" s="172"/>
      <c r="D286" s="164"/>
      <c r="E286" s="279">
        <v>38</v>
      </c>
      <c r="F286" s="171"/>
      <c r="G286" s="172"/>
      <c r="H286" s="167"/>
      <c r="I286" s="282">
        <v>8</v>
      </c>
      <c r="J286" s="171"/>
      <c r="K286" s="173"/>
      <c r="L286" s="164"/>
      <c r="M286" s="282">
        <v>38</v>
      </c>
      <c r="N286" s="171"/>
      <c r="O286" s="174"/>
    </row>
    <row r="287" spans="1:15" ht="17" customHeight="1" x14ac:dyDescent="0.35">
      <c r="A287" s="281">
        <v>9</v>
      </c>
      <c r="B287" s="171"/>
      <c r="C287" s="172"/>
      <c r="D287" s="164"/>
      <c r="E287" s="279">
        <v>39</v>
      </c>
      <c r="F287" s="171"/>
      <c r="G287" s="172"/>
      <c r="H287" s="167"/>
      <c r="I287" s="282">
        <v>9</v>
      </c>
      <c r="J287" s="171"/>
      <c r="K287" s="173"/>
      <c r="L287" s="164"/>
      <c r="M287" s="282">
        <v>39</v>
      </c>
      <c r="N287" s="171"/>
      <c r="O287" s="174"/>
    </row>
    <row r="288" spans="1:15" ht="17" customHeight="1" x14ac:dyDescent="0.35">
      <c r="A288" s="281">
        <v>10</v>
      </c>
      <c r="B288" s="171"/>
      <c r="C288" s="172"/>
      <c r="D288" s="164"/>
      <c r="E288" s="279">
        <v>40</v>
      </c>
      <c r="F288" s="171"/>
      <c r="G288" s="172"/>
      <c r="H288" s="167"/>
      <c r="I288" s="282">
        <v>10</v>
      </c>
      <c r="J288" s="171"/>
      <c r="K288" s="173"/>
      <c r="L288" s="164"/>
      <c r="M288" s="282">
        <v>40</v>
      </c>
      <c r="N288" s="171"/>
      <c r="O288" s="174"/>
    </row>
    <row r="289" spans="1:15" ht="17" customHeight="1" x14ac:dyDescent="0.35">
      <c r="A289" s="281">
        <v>11</v>
      </c>
      <c r="B289" s="171"/>
      <c r="C289" s="172"/>
      <c r="D289" s="164"/>
      <c r="E289" s="279">
        <v>41</v>
      </c>
      <c r="F289" s="171"/>
      <c r="G289" s="172"/>
      <c r="H289" s="167"/>
      <c r="I289" s="282">
        <v>11</v>
      </c>
      <c r="J289" s="171"/>
      <c r="K289" s="173"/>
      <c r="L289" s="164"/>
      <c r="M289" s="282">
        <v>41</v>
      </c>
      <c r="N289" s="171"/>
      <c r="O289" s="174"/>
    </row>
    <row r="290" spans="1:15" ht="17" customHeight="1" x14ac:dyDescent="0.35">
      <c r="A290" s="281">
        <v>12</v>
      </c>
      <c r="B290" s="171"/>
      <c r="C290" s="172"/>
      <c r="D290" s="164"/>
      <c r="E290" s="279">
        <v>42</v>
      </c>
      <c r="F290" s="171"/>
      <c r="G290" s="172"/>
      <c r="H290" s="167"/>
      <c r="I290" s="282">
        <v>12</v>
      </c>
      <c r="J290" s="171"/>
      <c r="K290" s="173"/>
      <c r="L290" s="164"/>
      <c r="M290" s="282">
        <v>42</v>
      </c>
      <c r="N290" s="171"/>
      <c r="O290" s="174"/>
    </row>
    <row r="291" spans="1:15" ht="17" customHeight="1" x14ac:dyDescent="0.35">
      <c r="A291" s="281">
        <v>13</v>
      </c>
      <c r="B291" s="171"/>
      <c r="C291" s="172"/>
      <c r="D291" s="164"/>
      <c r="E291" s="279">
        <v>43</v>
      </c>
      <c r="F291" s="171"/>
      <c r="G291" s="172"/>
      <c r="H291" s="167"/>
      <c r="I291" s="282">
        <v>13</v>
      </c>
      <c r="J291" s="171"/>
      <c r="K291" s="173"/>
      <c r="L291" s="164"/>
      <c r="M291" s="282">
        <v>43</v>
      </c>
      <c r="N291" s="171"/>
      <c r="O291" s="174"/>
    </row>
    <row r="292" spans="1:15" ht="17" customHeight="1" x14ac:dyDescent="0.35">
      <c r="A292" s="281">
        <v>14</v>
      </c>
      <c r="B292" s="171"/>
      <c r="C292" s="172"/>
      <c r="D292" s="164"/>
      <c r="E292" s="279">
        <v>44</v>
      </c>
      <c r="F292" s="171"/>
      <c r="G292" s="172"/>
      <c r="H292" s="167"/>
      <c r="I292" s="282">
        <v>14</v>
      </c>
      <c r="J292" s="171"/>
      <c r="K292" s="173"/>
      <c r="L292" s="164"/>
      <c r="M292" s="282">
        <v>44</v>
      </c>
      <c r="N292" s="171"/>
      <c r="O292" s="174"/>
    </row>
    <row r="293" spans="1:15" ht="17" customHeight="1" x14ac:dyDescent="0.35">
      <c r="A293" s="281">
        <v>15</v>
      </c>
      <c r="B293" s="171"/>
      <c r="C293" s="172"/>
      <c r="D293" s="164"/>
      <c r="E293" s="279">
        <v>45</v>
      </c>
      <c r="F293" s="171"/>
      <c r="G293" s="172"/>
      <c r="H293" s="167"/>
      <c r="I293" s="282">
        <v>15</v>
      </c>
      <c r="J293" s="171"/>
      <c r="K293" s="173"/>
      <c r="L293" s="164"/>
      <c r="M293" s="282">
        <v>45</v>
      </c>
      <c r="N293" s="171"/>
      <c r="O293" s="174"/>
    </row>
    <row r="294" spans="1:15" ht="17" customHeight="1" x14ac:dyDescent="0.35">
      <c r="A294" s="281">
        <v>16</v>
      </c>
      <c r="B294" s="171"/>
      <c r="C294" s="172"/>
      <c r="D294" s="164"/>
      <c r="E294" s="279">
        <v>46</v>
      </c>
      <c r="F294" s="171"/>
      <c r="G294" s="172"/>
      <c r="H294" s="167"/>
      <c r="I294" s="282">
        <v>16</v>
      </c>
      <c r="J294" s="171"/>
      <c r="K294" s="173"/>
      <c r="L294" s="164"/>
      <c r="M294" s="282">
        <v>46</v>
      </c>
      <c r="N294" s="171"/>
      <c r="O294" s="174"/>
    </row>
    <row r="295" spans="1:15" ht="17" customHeight="1" x14ac:dyDescent="0.35">
      <c r="A295" s="281">
        <v>17</v>
      </c>
      <c r="B295" s="171"/>
      <c r="C295" s="172"/>
      <c r="D295" s="164"/>
      <c r="E295" s="279">
        <v>47</v>
      </c>
      <c r="F295" s="171"/>
      <c r="G295" s="172"/>
      <c r="H295" s="167"/>
      <c r="I295" s="282">
        <v>17</v>
      </c>
      <c r="J295" s="171"/>
      <c r="K295" s="173"/>
      <c r="L295" s="164"/>
      <c r="M295" s="282">
        <v>47</v>
      </c>
      <c r="N295" s="171"/>
      <c r="O295" s="174"/>
    </row>
    <row r="296" spans="1:15" ht="17" customHeight="1" x14ac:dyDescent="0.35">
      <c r="A296" s="281">
        <v>18</v>
      </c>
      <c r="B296" s="171"/>
      <c r="C296" s="172"/>
      <c r="D296" s="164"/>
      <c r="E296" s="279">
        <v>48</v>
      </c>
      <c r="F296" s="171"/>
      <c r="G296" s="172"/>
      <c r="H296" s="167"/>
      <c r="I296" s="282">
        <v>18</v>
      </c>
      <c r="J296" s="171"/>
      <c r="K296" s="173"/>
      <c r="L296" s="164"/>
      <c r="M296" s="282">
        <v>48</v>
      </c>
      <c r="N296" s="171"/>
      <c r="O296" s="174"/>
    </row>
    <row r="297" spans="1:15" ht="17" customHeight="1" x14ac:dyDescent="0.35">
      <c r="A297" s="281">
        <v>19</v>
      </c>
      <c r="B297" s="171"/>
      <c r="C297" s="172"/>
      <c r="D297" s="164"/>
      <c r="E297" s="279">
        <v>49</v>
      </c>
      <c r="F297" s="171"/>
      <c r="G297" s="172"/>
      <c r="H297" s="167"/>
      <c r="I297" s="282">
        <v>19</v>
      </c>
      <c r="J297" s="171"/>
      <c r="K297" s="173"/>
      <c r="L297" s="164"/>
      <c r="M297" s="282">
        <v>49</v>
      </c>
      <c r="N297" s="171"/>
      <c r="O297" s="174"/>
    </row>
    <row r="298" spans="1:15" ht="17" customHeight="1" x14ac:dyDescent="0.35">
      <c r="A298" s="281">
        <v>20</v>
      </c>
      <c r="B298" s="171"/>
      <c r="C298" s="172"/>
      <c r="D298" s="164"/>
      <c r="E298" s="279">
        <v>50</v>
      </c>
      <c r="F298" s="171"/>
      <c r="G298" s="172"/>
      <c r="H298" s="167"/>
      <c r="I298" s="282">
        <v>20</v>
      </c>
      <c r="J298" s="171"/>
      <c r="K298" s="173"/>
      <c r="L298" s="164"/>
      <c r="M298" s="282">
        <v>50</v>
      </c>
      <c r="N298" s="171"/>
      <c r="O298" s="174"/>
    </row>
    <row r="299" spans="1:15" ht="17" customHeight="1" x14ac:dyDescent="0.35">
      <c r="A299" s="281">
        <v>21</v>
      </c>
      <c r="B299" s="171"/>
      <c r="C299" s="172"/>
      <c r="D299" s="164"/>
      <c r="E299" s="279">
        <v>51</v>
      </c>
      <c r="F299" s="171"/>
      <c r="G299" s="172"/>
      <c r="H299" s="167"/>
      <c r="I299" s="282">
        <v>21</v>
      </c>
      <c r="J299" s="171"/>
      <c r="K299" s="173"/>
      <c r="L299" s="164"/>
      <c r="M299" s="282">
        <v>51</v>
      </c>
      <c r="N299" s="171"/>
      <c r="O299" s="174"/>
    </row>
    <row r="300" spans="1:15" ht="17" customHeight="1" x14ac:dyDescent="0.35">
      <c r="A300" s="281">
        <v>22</v>
      </c>
      <c r="B300" s="171"/>
      <c r="C300" s="172"/>
      <c r="D300" s="164"/>
      <c r="E300" s="279">
        <v>52</v>
      </c>
      <c r="F300" s="171"/>
      <c r="G300" s="172"/>
      <c r="H300" s="167"/>
      <c r="I300" s="282">
        <v>22</v>
      </c>
      <c r="J300" s="171"/>
      <c r="K300" s="173"/>
      <c r="L300" s="164"/>
      <c r="M300" s="282">
        <v>52</v>
      </c>
      <c r="N300" s="171"/>
      <c r="O300" s="174"/>
    </row>
    <row r="301" spans="1:15" ht="17" customHeight="1" x14ac:dyDescent="0.35">
      <c r="A301" s="281">
        <v>23</v>
      </c>
      <c r="B301" s="171"/>
      <c r="C301" s="172"/>
      <c r="D301" s="164"/>
      <c r="E301" s="279">
        <v>53</v>
      </c>
      <c r="F301" s="171"/>
      <c r="G301" s="172"/>
      <c r="H301" s="167"/>
      <c r="I301" s="282">
        <v>23</v>
      </c>
      <c r="J301" s="171"/>
      <c r="K301" s="173"/>
      <c r="L301" s="164"/>
      <c r="M301" s="282">
        <v>53</v>
      </c>
      <c r="N301" s="171"/>
      <c r="O301" s="174"/>
    </row>
    <row r="302" spans="1:15" ht="17" customHeight="1" x14ac:dyDescent="0.35">
      <c r="A302" s="281">
        <v>24</v>
      </c>
      <c r="B302" s="171"/>
      <c r="C302" s="172"/>
      <c r="D302" s="164"/>
      <c r="E302" s="279">
        <v>54</v>
      </c>
      <c r="F302" s="171"/>
      <c r="G302" s="172"/>
      <c r="H302" s="167"/>
      <c r="I302" s="282">
        <v>24</v>
      </c>
      <c r="J302" s="171"/>
      <c r="K302" s="173"/>
      <c r="L302" s="164"/>
      <c r="M302" s="282">
        <v>54</v>
      </c>
      <c r="N302" s="171"/>
      <c r="O302" s="174"/>
    </row>
    <row r="303" spans="1:15" ht="17" customHeight="1" x14ac:dyDescent="0.35">
      <c r="A303" s="281">
        <v>25</v>
      </c>
      <c r="B303" s="171"/>
      <c r="C303" s="172"/>
      <c r="D303" s="164"/>
      <c r="E303" s="279">
        <v>55</v>
      </c>
      <c r="F303" s="171"/>
      <c r="G303" s="172"/>
      <c r="H303" s="167"/>
      <c r="I303" s="282">
        <v>25</v>
      </c>
      <c r="J303" s="171"/>
      <c r="K303" s="173"/>
      <c r="L303" s="164"/>
      <c r="M303" s="282">
        <v>55</v>
      </c>
      <c r="N303" s="171"/>
      <c r="O303" s="174"/>
    </row>
    <row r="304" spans="1:15" ht="17" customHeight="1" x14ac:dyDescent="0.35">
      <c r="A304" s="281">
        <v>26</v>
      </c>
      <c r="B304" s="171"/>
      <c r="C304" s="172"/>
      <c r="D304" s="164"/>
      <c r="E304" s="279">
        <v>56</v>
      </c>
      <c r="F304" s="171"/>
      <c r="G304" s="172"/>
      <c r="H304" s="167"/>
      <c r="I304" s="282">
        <v>26</v>
      </c>
      <c r="J304" s="171"/>
      <c r="K304" s="173"/>
      <c r="L304" s="164"/>
      <c r="M304" s="282">
        <v>56</v>
      </c>
      <c r="N304" s="171"/>
      <c r="O304" s="174"/>
    </row>
    <row r="305" spans="1:15" ht="17" customHeight="1" x14ac:dyDescent="0.35">
      <c r="A305" s="281">
        <v>27</v>
      </c>
      <c r="B305" s="171"/>
      <c r="C305" s="172"/>
      <c r="D305" s="164"/>
      <c r="E305" s="279">
        <v>57</v>
      </c>
      <c r="F305" s="171"/>
      <c r="G305" s="172"/>
      <c r="H305" s="167"/>
      <c r="I305" s="282">
        <v>27</v>
      </c>
      <c r="J305" s="171"/>
      <c r="K305" s="173"/>
      <c r="L305" s="164"/>
      <c r="M305" s="282">
        <v>57</v>
      </c>
      <c r="N305" s="171"/>
      <c r="O305" s="174"/>
    </row>
    <row r="306" spans="1:15" ht="17" customHeight="1" x14ac:dyDescent="0.35">
      <c r="A306" s="281">
        <v>28</v>
      </c>
      <c r="B306" s="171"/>
      <c r="C306" s="172"/>
      <c r="D306" s="164"/>
      <c r="E306" s="279">
        <v>58</v>
      </c>
      <c r="F306" s="171"/>
      <c r="G306" s="172"/>
      <c r="H306" s="167"/>
      <c r="I306" s="282">
        <v>28</v>
      </c>
      <c r="J306" s="171"/>
      <c r="K306" s="173"/>
      <c r="L306" s="164"/>
      <c r="M306" s="282">
        <v>58</v>
      </c>
      <c r="N306" s="171"/>
      <c r="O306" s="174"/>
    </row>
    <row r="307" spans="1:15" ht="17" customHeight="1" x14ac:dyDescent="0.35">
      <c r="A307" s="281">
        <v>29</v>
      </c>
      <c r="B307" s="171"/>
      <c r="C307" s="172"/>
      <c r="D307" s="164"/>
      <c r="E307" s="279">
        <v>59</v>
      </c>
      <c r="F307" s="171"/>
      <c r="G307" s="172"/>
      <c r="H307" s="167"/>
      <c r="I307" s="282">
        <v>29</v>
      </c>
      <c r="J307" s="171"/>
      <c r="K307" s="173"/>
      <c r="L307" s="164"/>
      <c r="M307" s="282">
        <v>59</v>
      </c>
      <c r="N307" s="171"/>
      <c r="O307" s="174"/>
    </row>
    <row r="308" spans="1:15" ht="17" customHeight="1" thickBot="1" x14ac:dyDescent="0.4">
      <c r="A308" s="175">
        <v>30</v>
      </c>
      <c r="B308" s="176"/>
      <c r="C308" s="177"/>
      <c r="D308" s="178"/>
      <c r="E308" s="179">
        <v>60</v>
      </c>
      <c r="F308" s="176"/>
      <c r="G308" s="177"/>
      <c r="H308" s="167"/>
      <c r="I308" s="181">
        <v>30</v>
      </c>
      <c r="J308" s="176"/>
      <c r="K308" s="182"/>
      <c r="L308" s="178"/>
      <c r="M308" s="181">
        <v>60</v>
      </c>
      <c r="N308" s="176"/>
      <c r="O308" s="183"/>
    </row>
    <row r="309" spans="1:15" ht="20" customHeight="1" thickBot="1" x14ac:dyDescent="0.4">
      <c r="A309" s="511" t="s">
        <v>38</v>
      </c>
      <c r="B309" s="511"/>
      <c r="C309" s="511"/>
      <c r="D309" s="511"/>
      <c r="E309" s="510"/>
      <c r="F309" s="510"/>
      <c r="G309" s="297"/>
      <c r="H309" s="167"/>
      <c r="I309" s="511" t="s">
        <v>38</v>
      </c>
      <c r="J309" s="511"/>
      <c r="K309" s="511"/>
      <c r="L309" s="511"/>
      <c r="M309" s="510"/>
      <c r="N309" s="510"/>
      <c r="O309" s="298"/>
    </row>
    <row r="310" spans="1:15" ht="20" customHeight="1" thickBot="1" x14ac:dyDescent="0.4">
      <c r="A310" s="509" t="s">
        <v>115</v>
      </c>
      <c r="B310" s="509"/>
      <c r="C310" s="509">
        <f>C37</f>
        <v>40</v>
      </c>
      <c r="D310" s="509"/>
      <c r="E310" s="510"/>
      <c r="F310" s="510"/>
      <c r="G310" s="297"/>
      <c r="H310" s="167"/>
      <c r="I310" s="509" t="s">
        <v>115</v>
      </c>
      <c r="J310" s="509"/>
      <c r="K310" s="509">
        <f>C310</f>
        <v>40</v>
      </c>
      <c r="L310" s="509"/>
      <c r="M310" s="510"/>
      <c r="N310" s="510"/>
      <c r="O310" s="298"/>
    </row>
    <row r="311" spans="1:15" ht="20" customHeight="1" thickBot="1" x14ac:dyDescent="0.4">
      <c r="A311" s="511" t="s">
        <v>39</v>
      </c>
      <c r="B311" s="511"/>
      <c r="C311" s="511"/>
      <c r="D311" s="511"/>
      <c r="E311" s="510"/>
      <c r="F311" s="510"/>
      <c r="G311" s="297"/>
      <c r="H311" s="167"/>
      <c r="I311" s="511" t="s">
        <v>39</v>
      </c>
      <c r="J311" s="511"/>
      <c r="K311" s="511"/>
      <c r="L311" s="511"/>
      <c r="M311" s="510"/>
      <c r="N311" s="510"/>
      <c r="O311" s="298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9"/>
      <c r="H312" s="180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300"/>
    </row>
    <row r="313" spans="1:15" ht="30" customHeight="1" thickBot="1" x14ac:dyDescent="0.5">
      <c r="A313" s="154" t="str">
        <f>A1</f>
        <v>C2</v>
      </c>
      <c r="B313" s="287" t="s">
        <v>33</v>
      </c>
      <c r="C313" s="512">
        <v>9</v>
      </c>
      <c r="D313" s="513"/>
      <c r="E313" s="288" t="s">
        <v>112</v>
      </c>
      <c r="F313" s="303">
        <f>F1</f>
        <v>1</v>
      </c>
      <c r="G313" s="290" t="s">
        <v>116</v>
      </c>
      <c r="H313" s="302"/>
      <c r="I313" s="154" t="str">
        <f>A313</f>
        <v>C2</v>
      </c>
      <c r="J313" s="287" t="s">
        <v>33</v>
      </c>
      <c r="K313" s="514">
        <f>C313</f>
        <v>9</v>
      </c>
      <c r="L313" s="513"/>
      <c r="M313" s="288" t="s">
        <v>112</v>
      </c>
      <c r="N313" s="280">
        <f>F313</f>
        <v>1</v>
      </c>
      <c r="O313" s="291" t="str">
        <f>G313</f>
        <v>P B</v>
      </c>
    </row>
    <row r="314" spans="1:15" ht="15" customHeight="1" thickBot="1" x14ac:dyDescent="0.4">
      <c r="A314" s="154"/>
      <c r="B314" s="515"/>
      <c r="C314" s="516"/>
      <c r="D314" s="516"/>
      <c r="E314" s="516"/>
      <c r="F314" s="516"/>
      <c r="G314" s="517"/>
      <c r="H314" s="157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92"/>
      <c r="B315" s="518" t="s">
        <v>114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93"/>
    </row>
    <row r="316" spans="1:15" ht="19" customHeight="1" thickBot="1" x14ac:dyDescent="0.4">
      <c r="A316" s="156" t="s">
        <v>34</v>
      </c>
      <c r="B316" s="521"/>
      <c r="C316" s="522"/>
      <c r="D316" s="522"/>
      <c r="E316" s="522"/>
      <c r="F316" s="522"/>
      <c r="G316" s="523"/>
      <c r="H316" s="157"/>
      <c r="I316" s="156" t="s">
        <v>34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58" t="s">
        <v>35</v>
      </c>
      <c r="B317" s="158" t="s">
        <v>36</v>
      </c>
      <c r="C317" s="159" t="s">
        <v>37</v>
      </c>
      <c r="D317" s="295"/>
      <c r="E317" s="160" t="s">
        <v>35</v>
      </c>
      <c r="F317" s="158" t="s">
        <v>36</v>
      </c>
      <c r="G317" s="159" t="s">
        <v>37</v>
      </c>
      <c r="H317" s="296"/>
      <c r="I317" s="160" t="s">
        <v>35</v>
      </c>
      <c r="J317" s="158" t="s">
        <v>36</v>
      </c>
      <c r="K317" s="158" t="s">
        <v>37</v>
      </c>
      <c r="L317" s="295"/>
      <c r="M317" s="158" t="s">
        <v>35</v>
      </c>
      <c r="N317" s="158" t="s">
        <v>36</v>
      </c>
      <c r="O317" s="158" t="s">
        <v>37</v>
      </c>
    </row>
    <row r="318" spans="1:15" ht="17" customHeight="1" x14ac:dyDescent="0.35">
      <c r="A318" s="161">
        <v>1</v>
      </c>
      <c r="B318" s="162"/>
      <c r="C318" s="163"/>
      <c r="D318" s="164"/>
      <c r="E318" s="165">
        <v>31</v>
      </c>
      <c r="F318" s="166"/>
      <c r="G318" s="163"/>
      <c r="H318" s="167"/>
      <c r="I318" s="168">
        <v>1</v>
      </c>
      <c r="J318" s="162"/>
      <c r="K318" s="169"/>
      <c r="L318" s="164"/>
      <c r="M318" s="168">
        <v>31</v>
      </c>
      <c r="N318" s="166"/>
      <c r="O318" s="170"/>
    </row>
    <row r="319" spans="1:15" ht="17" customHeight="1" x14ac:dyDescent="0.35">
      <c r="A319" s="281">
        <v>2</v>
      </c>
      <c r="B319" s="171"/>
      <c r="C319" s="172"/>
      <c r="D319" s="164"/>
      <c r="E319" s="279">
        <v>32</v>
      </c>
      <c r="F319" s="171"/>
      <c r="G319" s="172"/>
      <c r="H319" s="167"/>
      <c r="I319" s="282">
        <v>2</v>
      </c>
      <c r="J319" s="171"/>
      <c r="K319" s="173"/>
      <c r="L319" s="164"/>
      <c r="M319" s="282">
        <v>32</v>
      </c>
      <c r="N319" s="171"/>
      <c r="O319" s="174"/>
    </row>
    <row r="320" spans="1:15" ht="17" customHeight="1" x14ac:dyDescent="0.35">
      <c r="A320" s="281">
        <v>3</v>
      </c>
      <c r="B320" s="171"/>
      <c r="C320" s="172"/>
      <c r="D320" s="164"/>
      <c r="E320" s="279">
        <v>33</v>
      </c>
      <c r="F320" s="171"/>
      <c r="G320" s="172"/>
      <c r="H320" s="167"/>
      <c r="I320" s="282">
        <v>3</v>
      </c>
      <c r="J320" s="171"/>
      <c r="K320" s="173"/>
      <c r="L320" s="164"/>
      <c r="M320" s="282">
        <v>33</v>
      </c>
      <c r="N320" s="171"/>
      <c r="O320" s="174"/>
    </row>
    <row r="321" spans="1:15" ht="17" customHeight="1" x14ac:dyDescent="0.35">
      <c r="A321" s="281">
        <v>4</v>
      </c>
      <c r="B321" s="171"/>
      <c r="C321" s="172"/>
      <c r="D321" s="164"/>
      <c r="E321" s="279">
        <v>34</v>
      </c>
      <c r="F321" s="171"/>
      <c r="G321" s="172"/>
      <c r="H321" s="167"/>
      <c r="I321" s="282">
        <v>4</v>
      </c>
      <c r="J321" s="171"/>
      <c r="K321" s="173"/>
      <c r="L321" s="164"/>
      <c r="M321" s="282">
        <v>34</v>
      </c>
      <c r="N321" s="171"/>
      <c r="O321" s="174"/>
    </row>
    <row r="322" spans="1:15" ht="17" customHeight="1" x14ac:dyDescent="0.35">
      <c r="A322" s="281">
        <v>5</v>
      </c>
      <c r="B322" s="171"/>
      <c r="C322" s="172"/>
      <c r="D322" s="164"/>
      <c r="E322" s="279">
        <v>35</v>
      </c>
      <c r="F322" s="171"/>
      <c r="G322" s="172"/>
      <c r="H322" s="167"/>
      <c r="I322" s="282">
        <v>5</v>
      </c>
      <c r="J322" s="171"/>
      <c r="K322" s="173"/>
      <c r="L322" s="164"/>
      <c r="M322" s="282">
        <v>35</v>
      </c>
      <c r="N322" s="171"/>
      <c r="O322" s="174"/>
    </row>
    <row r="323" spans="1:15" ht="17" customHeight="1" x14ac:dyDescent="0.35">
      <c r="A323" s="281">
        <v>6</v>
      </c>
      <c r="B323" s="171"/>
      <c r="C323" s="172"/>
      <c r="D323" s="164"/>
      <c r="E323" s="279">
        <v>36</v>
      </c>
      <c r="F323" s="171"/>
      <c r="G323" s="172"/>
      <c r="H323" s="167"/>
      <c r="I323" s="282">
        <v>6</v>
      </c>
      <c r="J323" s="171"/>
      <c r="K323" s="173"/>
      <c r="L323" s="164"/>
      <c r="M323" s="282">
        <v>36</v>
      </c>
      <c r="N323" s="171"/>
      <c r="O323" s="174"/>
    </row>
    <row r="324" spans="1:15" ht="17" customHeight="1" x14ac:dyDescent="0.35">
      <c r="A324" s="281">
        <v>7</v>
      </c>
      <c r="B324" s="171"/>
      <c r="C324" s="172"/>
      <c r="D324" s="164"/>
      <c r="E324" s="279">
        <v>37</v>
      </c>
      <c r="F324" s="171"/>
      <c r="G324" s="172"/>
      <c r="H324" s="167"/>
      <c r="I324" s="282">
        <v>7</v>
      </c>
      <c r="J324" s="171"/>
      <c r="K324" s="173"/>
      <c r="L324" s="164"/>
      <c r="M324" s="282">
        <v>37</v>
      </c>
      <c r="N324" s="171"/>
      <c r="O324" s="174"/>
    </row>
    <row r="325" spans="1:15" ht="17" customHeight="1" x14ac:dyDescent="0.35">
      <c r="A325" s="281">
        <v>8</v>
      </c>
      <c r="B325" s="171"/>
      <c r="C325" s="172"/>
      <c r="D325" s="164"/>
      <c r="E325" s="279">
        <v>38</v>
      </c>
      <c r="F325" s="171"/>
      <c r="G325" s="172"/>
      <c r="H325" s="167"/>
      <c r="I325" s="282">
        <v>8</v>
      </c>
      <c r="J325" s="171"/>
      <c r="K325" s="173"/>
      <c r="L325" s="164"/>
      <c r="M325" s="282">
        <v>38</v>
      </c>
      <c r="N325" s="171"/>
      <c r="O325" s="174"/>
    </row>
    <row r="326" spans="1:15" ht="17" customHeight="1" x14ac:dyDescent="0.35">
      <c r="A326" s="281">
        <v>9</v>
      </c>
      <c r="B326" s="171"/>
      <c r="C326" s="172"/>
      <c r="D326" s="164"/>
      <c r="E326" s="279">
        <v>39</v>
      </c>
      <c r="F326" s="171"/>
      <c r="G326" s="172"/>
      <c r="H326" s="167"/>
      <c r="I326" s="282">
        <v>9</v>
      </c>
      <c r="J326" s="171"/>
      <c r="K326" s="173"/>
      <c r="L326" s="164"/>
      <c r="M326" s="282">
        <v>39</v>
      </c>
      <c r="N326" s="171"/>
      <c r="O326" s="174"/>
    </row>
    <row r="327" spans="1:15" ht="17" customHeight="1" x14ac:dyDescent="0.35">
      <c r="A327" s="281">
        <v>10</v>
      </c>
      <c r="B327" s="171"/>
      <c r="C327" s="172"/>
      <c r="D327" s="164"/>
      <c r="E327" s="279">
        <v>40</v>
      </c>
      <c r="F327" s="171"/>
      <c r="G327" s="172"/>
      <c r="H327" s="167"/>
      <c r="I327" s="282">
        <v>10</v>
      </c>
      <c r="J327" s="171"/>
      <c r="K327" s="173"/>
      <c r="L327" s="164"/>
      <c r="M327" s="282">
        <v>40</v>
      </c>
      <c r="N327" s="171"/>
      <c r="O327" s="174"/>
    </row>
    <row r="328" spans="1:15" ht="17" customHeight="1" x14ac:dyDescent="0.35">
      <c r="A328" s="281">
        <v>11</v>
      </c>
      <c r="B328" s="171"/>
      <c r="C328" s="172"/>
      <c r="D328" s="164"/>
      <c r="E328" s="279">
        <v>41</v>
      </c>
      <c r="F328" s="171"/>
      <c r="G328" s="172"/>
      <c r="H328" s="167"/>
      <c r="I328" s="282">
        <v>11</v>
      </c>
      <c r="J328" s="171"/>
      <c r="K328" s="173"/>
      <c r="L328" s="164"/>
      <c r="M328" s="282">
        <v>41</v>
      </c>
      <c r="N328" s="171"/>
      <c r="O328" s="174"/>
    </row>
    <row r="329" spans="1:15" ht="17" customHeight="1" x14ac:dyDescent="0.35">
      <c r="A329" s="281">
        <v>12</v>
      </c>
      <c r="B329" s="171"/>
      <c r="C329" s="172"/>
      <c r="D329" s="164"/>
      <c r="E329" s="279">
        <v>42</v>
      </c>
      <c r="F329" s="171"/>
      <c r="G329" s="172"/>
      <c r="H329" s="167"/>
      <c r="I329" s="282">
        <v>12</v>
      </c>
      <c r="J329" s="171"/>
      <c r="K329" s="173"/>
      <c r="L329" s="164"/>
      <c r="M329" s="282">
        <v>42</v>
      </c>
      <c r="N329" s="171"/>
      <c r="O329" s="174"/>
    </row>
    <row r="330" spans="1:15" ht="17" customHeight="1" x14ac:dyDescent="0.35">
      <c r="A330" s="281">
        <v>13</v>
      </c>
      <c r="B330" s="171"/>
      <c r="C330" s="172"/>
      <c r="D330" s="164"/>
      <c r="E330" s="279">
        <v>43</v>
      </c>
      <c r="F330" s="171"/>
      <c r="G330" s="172"/>
      <c r="H330" s="167"/>
      <c r="I330" s="282">
        <v>13</v>
      </c>
      <c r="J330" s="171"/>
      <c r="K330" s="173"/>
      <c r="L330" s="164"/>
      <c r="M330" s="282">
        <v>43</v>
      </c>
      <c r="N330" s="171"/>
      <c r="O330" s="174"/>
    </row>
    <row r="331" spans="1:15" ht="17" customHeight="1" x14ac:dyDescent="0.35">
      <c r="A331" s="281">
        <v>14</v>
      </c>
      <c r="B331" s="171"/>
      <c r="C331" s="172"/>
      <c r="D331" s="164"/>
      <c r="E331" s="279">
        <v>44</v>
      </c>
      <c r="F331" s="171"/>
      <c r="G331" s="172"/>
      <c r="H331" s="167"/>
      <c r="I331" s="282">
        <v>14</v>
      </c>
      <c r="J331" s="171"/>
      <c r="K331" s="173"/>
      <c r="L331" s="164"/>
      <c r="M331" s="282">
        <v>44</v>
      </c>
      <c r="N331" s="171"/>
      <c r="O331" s="174"/>
    </row>
    <row r="332" spans="1:15" ht="17" customHeight="1" x14ac:dyDescent="0.35">
      <c r="A332" s="281">
        <v>15</v>
      </c>
      <c r="B332" s="171"/>
      <c r="C332" s="172"/>
      <c r="D332" s="164"/>
      <c r="E332" s="279">
        <v>45</v>
      </c>
      <c r="F332" s="171"/>
      <c r="G332" s="172"/>
      <c r="H332" s="167"/>
      <c r="I332" s="282">
        <v>15</v>
      </c>
      <c r="J332" s="171"/>
      <c r="K332" s="173"/>
      <c r="L332" s="164"/>
      <c r="M332" s="282">
        <v>45</v>
      </c>
      <c r="N332" s="171"/>
      <c r="O332" s="174"/>
    </row>
    <row r="333" spans="1:15" ht="17" customHeight="1" x14ac:dyDescent="0.35">
      <c r="A333" s="281">
        <v>16</v>
      </c>
      <c r="B333" s="171"/>
      <c r="C333" s="172"/>
      <c r="D333" s="164"/>
      <c r="E333" s="279">
        <v>46</v>
      </c>
      <c r="F333" s="171"/>
      <c r="G333" s="172"/>
      <c r="H333" s="167"/>
      <c r="I333" s="282">
        <v>16</v>
      </c>
      <c r="J333" s="171"/>
      <c r="K333" s="173"/>
      <c r="L333" s="164"/>
      <c r="M333" s="282">
        <v>46</v>
      </c>
      <c r="N333" s="171"/>
      <c r="O333" s="174"/>
    </row>
    <row r="334" spans="1:15" ht="17" customHeight="1" x14ac:dyDescent="0.35">
      <c r="A334" s="281">
        <v>17</v>
      </c>
      <c r="B334" s="171"/>
      <c r="C334" s="172"/>
      <c r="D334" s="164"/>
      <c r="E334" s="279">
        <v>47</v>
      </c>
      <c r="F334" s="171"/>
      <c r="G334" s="172"/>
      <c r="H334" s="167"/>
      <c r="I334" s="282">
        <v>17</v>
      </c>
      <c r="J334" s="171"/>
      <c r="K334" s="173"/>
      <c r="L334" s="164"/>
      <c r="M334" s="282">
        <v>47</v>
      </c>
      <c r="N334" s="171"/>
      <c r="O334" s="174"/>
    </row>
    <row r="335" spans="1:15" ht="17" customHeight="1" x14ac:dyDescent="0.35">
      <c r="A335" s="281">
        <v>18</v>
      </c>
      <c r="B335" s="171"/>
      <c r="C335" s="172"/>
      <c r="D335" s="164"/>
      <c r="E335" s="279">
        <v>48</v>
      </c>
      <c r="F335" s="171"/>
      <c r="G335" s="172"/>
      <c r="H335" s="167"/>
      <c r="I335" s="282">
        <v>18</v>
      </c>
      <c r="J335" s="171"/>
      <c r="K335" s="173"/>
      <c r="L335" s="164"/>
      <c r="M335" s="282">
        <v>48</v>
      </c>
      <c r="N335" s="171"/>
      <c r="O335" s="174"/>
    </row>
    <row r="336" spans="1:15" ht="17" customHeight="1" x14ac:dyDescent="0.35">
      <c r="A336" s="281">
        <v>19</v>
      </c>
      <c r="B336" s="171"/>
      <c r="C336" s="172"/>
      <c r="D336" s="164"/>
      <c r="E336" s="279">
        <v>49</v>
      </c>
      <c r="F336" s="171"/>
      <c r="G336" s="172"/>
      <c r="H336" s="167"/>
      <c r="I336" s="282">
        <v>19</v>
      </c>
      <c r="J336" s="171"/>
      <c r="K336" s="173"/>
      <c r="L336" s="164"/>
      <c r="M336" s="282">
        <v>49</v>
      </c>
      <c r="N336" s="171"/>
      <c r="O336" s="174"/>
    </row>
    <row r="337" spans="1:15" ht="17" customHeight="1" x14ac:dyDescent="0.35">
      <c r="A337" s="281">
        <v>20</v>
      </c>
      <c r="B337" s="171"/>
      <c r="C337" s="172"/>
      <c r="D337" s="164"/>
      <c r="E337" s="279">
        <v>50</v>
      </c>
      <c r="F337" s="171"/>
      <c r="G337" s="172"/>
      <c r="H337" s="167"/>
      <c r="I337" s="282">
        <v>20</v>
      </c>
      <c r="J337" s="171"/>
      <c r="K337" s="173"/>
      <c r="L337" s="164"/>
      <c r="M337" s="282">
        <v>50</v>
      </c>
      <c r="N337" s="171"/>
      <c r="O337" s="174"/>
    </row>
    <row r="338" spans="1:15" ht="17" customHeight="1" x14ac:dyDescent="0.35">
      <c r="A338" s="281">
        <v>21</v>
      </c>
      <c r="B338" s="171"/>
      <c r="C338" s="172"/>
      <c r="D338" s="164"/>
      <c r="E338" s="279">
        <v>51</v>
      </c>
      <c r="F338" s="171"/>
      <c r="G338" s="172"/>
      <c r="H338" s="167"/>
      <c r="I338" s="282">
        <v>21</v>
      </c>
      <c r="J338" s="171"/>
      <c r="K338" s="173"/>
      <c r="L338" s="164"/>
      <c r="M338" s="282">
        <v>51</v>
      </c>
      <c r="N338" s="171"/>
      <c r="O338" s="174"/>
    </row>
    <row r="339" spans="1:15" ht="17" customHeight="1" x14ac:dyDescent="0.35">
      <c r="A339" s="281">
        <v>22</v>
      </c>
      <c r="B339" s="171"/>
      <c r="C339" s="172"/>
      <c r="D339" s="164"/>
      <c r="E339" s="279">
        <v>52</v>
      </c>
      <c r="F339" s="171"/>
      <c r="G339" s="172"/>
      <c r="H339" s="167"/>
      <c r="I339" s="282">
        <v>22</v>
      </c>
      <c r="J339" s="171"/>
      <c r="K339" s="173"/>
      <c r="L339" s="164"/>
      <c r="M339" s="282">
        <v>52</v>
      </c>
      <c r="N339" s="171"/>
      <c r="O339" s="174"/>
    </row>
    <row r="340" spans="1:15" ht="17" customHeight="1" x14ac:dyDescent="0.35">
      <c r="A340" s="281">
        <v>23</v>
      </c>
      <c r="B340" s="171"/>
      <c r="C340" s="172"/>
      <c r="D340" s="164"/>
      <c r="E340" s="279">
        <v>53</v>
      </c>
      <c r="F340" s="171"/>
      <c r="G340" s="172"/>
      <c r="H340" s="167"/>
      <c r="I340" s="282">
        <v>23</v>
      </c>
      <c r="J340" s="171"/>
      <c r="K340" s="173"/>
      <c r="L340" s="164"/>
      <c r="M340" s="282">
        <v>53</v>
      </c>
      <c r="N340" s="171"/>
      <c r="O340" s="174"/>
    </row>
    <row r="341" spans="1:15" ht="17" customHeight="1" x14ac:dyDescent="0.35">
      <c r="A341" s="281">
        <v>24</v>
      </c>
      <c r="B341" s="171"/>
      <c r="C341" s="172"/>
      <c r="D341" s="164"/>
      <c r="E341" s="279">
        <v>54</v>
      </c>
      <c r="F341" s="171"/>
      <c r="G341" s="172"/>
      <c r="H341" s="167"/>
      <c r="I341" s="282">
        <v>24</v>
      </c>
      <c r="J341" s="171"/>
      <c r="K341" s="173"/>
      <c r="L341" s="164"/>
      <c r="M341" s="282">
        <v>54</v>
      </c>
      <c r="N341" s="171"/>
      <c r="O341" s="174"/>
    </row>
    <row r="342" spans="1:15" ht="17" customHeight="1" x14ac:dyDescent="0.35">
      <c r="A342" s="281">
        <v>25</v>
      </c>
      <c r="B342" s="171"/>
      <c r="C342" s="172"/>
      <c r="D342" s="164"/>
      <c r="E342" s="279">
        <v>55</v>
      </c>
      <c r="F342" s="171"/>
      <c r="G342" s="172"/>
      <c r="H342" s="167"/>
      <c r="I342" s="282">
        <v>25</v>
      </c>
      <c r="J342" s="171"/>
      <c r="K342" s="173"/>
      <c r="L342" s="164"/>
      <c r="M342" s="282">
        <v>55</v>
      </c>
      <c r="N342" s="171"/>
      <c r="O342" s="174"/>
    </row>
    <row r="343" spans="1:15" ht="17" customHeight="1" x14ac:dyDescent="0.35">
      <c r="A343" s="281">
        <v>26</v>
      </c>
      <c r="B343" s="171"/>
      <c r="C343" s="172"/>
      <c r="D343" s="164"/>
      <c r="E343" s="279">
        <v>56</v>
      </c>
      <c r="F343" s="171"/>
      <c r="G343" s="172"/>
      <c r="H343" s="167"/>
      <c r="I343" s="282">
        <v>26</v>
      </c>
      <c r="J343" s="171"/>
      <c r="K343" s="173"/>
      <c r="L343" s="164"/>
      <c r="M343" s="282">
        <v>56</v>
      </c>
      <c r="N343" s="171"/>
      <c r="O343" s="174"/>
    </row>
    <row r="344" spans="1:15" ht="17" customHeight="1" x14ac:dyDescent="0.35">
      <c r="A344" s="281">
        <v>27</v>
      </c>
      <c r="B344" s="171"/>
      <c r="C344" s="172"/>
      <c r="D344" s="164"/>
      <c r="E344" s="279">
        <v>57</v>
      </c>
      <c r="F344" s="171"/>
      <c r="G344" s="172"/>
      <c r="H344" s="167"/>
      <c r="I344" s="282">
        <v>27</v>
      </c>
      <c r="J344" s="171"/>
      <c r="K344" s="173"/>
      <c r="L344" s="164"/>
      <c r="M344" s="282">
        <v>57</v>
      </c>
      <c r="N344" s="171"/>
      <c r="O344" s="174"/>
    </row>
    <row r="345" spans="1:15" ht="17" customHeight="1" x14ac:dyDescent="0.35">
      <c r="A345" s="281">
        <v>28</v>
      </c>
      <c r="B345" s="171"/>
      <c r="C345" s="172"/>
      <c r="D345" s="164"/>
      <c r="E345" s="279">
        <v>58</v>
      </c>
      <c r="F345" s="171"/>
      <c r="G345" s="172"/>
      <c r="H345" s="167"/>
      <c r="I345" s="282">
        <v>28</v>
      </c>
      <c r="J345" s="171"/>
      <c r="K345" s="173"/>
      <c r="L345" s="164"/>
      <c r="M345" s="282">
        <v>58</v>
      </c>
      <c r="N345" s="171"/>
      <c r="O345" s="174"/>
    </row>
    <row r="346" spans="1:15" ht="17" customHeight="1" x14ac:dyDescent="0.35">
      <c r="A346" s="281">
        <v>29</v>
      </c>
      <c r="B346" s="171"/>
      <c r="C346" s="172"/>
      <c r="D346" s="164"/>
      <c r="E346" s="279">
        <v>59</v>
      </c>
      <c r="F346" s="171"/>
      <c r="G346" s="172"/>
      <c r="H346" s="167"/>
      <c r="I346" s="282">
        <v>29</v>
      </c>
      <c r="J346" s="171"/>
      <c r="K346" s="173"/>
      <c r="L346" s="164"/>
      <c r="M346" s="282">
        <v>59</v>
      </c>
      <c r="N346" s="171"/>
      <c r="O346" s="174"/>
    </row>
    <row r="347" spans="1:15" ht="17" customHeight="1" thickBot="1" x14ac:dyDescent="0.4">
      <c r="A347" s="175">
        <v>30</v>
      </c>
      <c r="B347" s="176"/>
      <c r="C347" s="177"/>
      <c r="D347" s="178"/>
      <c r="E347" s="179">
        <v>60</v>
      </c>
      <c r="F347" s="176"/>
      <c r="G347" s="177"/>
      <c r="H347" s="167"/>
      <c r="I347" s="181">
        <v>30</v>
      </c>
      <c r="J347" s="176"/>
      <c r="K347" s="182"/>
      <c r="L347" s="178"/>
      <c r="M347" s="181">
        <v>60</v>
      </c>
      <c r="N347" s="176"/>
      <c r="O347" s="183"/>
    </row>
    <row r="348" spans="1:15" ht="20" customHeight="1" thickBot="1" x14ac:dyDescent="0.4">
      <c r="A348" s="511" t="s">
        <v>38</v>
      </c>
      <c r="B348" s="511"/>
      <c r="C348" s="511"/>
      <c r="D348" s="511"/>
      <c r="E348" s="510"/>
      <c r="F348" s="510"/>
      <c r="G348" s="297"/>
      <c r="H348" s="167"/>
      <c r="I348" s="511" t="s">
        <v>38</v>
      </c>
      <c r="J348" s="511"/>
      <c r="K348" s="511"/>
      <c r="L348" s="511"/>
      <c r="M348" s="510"/>
      <c r="N348" s="510"/>
      <c r="O348" s="298"/>
    </row>
    <row r="349" spans="1:15" ht="20" customHeight="1" thickBot="1" x14ac:dyDescent="0.4">
      <c r="A349" s="509" t="s">
        <v>115</v>
      </c>
      <c r="B349" s="509"/>
      <c r="C349" s="509">
        <f>C37</f>
        <v>40</v>
      </c>
      <c r="D349" s="509"/>
      <c r="E349" s="510"/>
      <c r="F349" s="510"/>
      <c r="G349" s="297"/>
      <c r="H349" s="167"/>
      <c r="I349" s="509" t="s">
        <v>115</v>
      </c>
      <c r="J349" s="509"/>
      <c r="K349" s="509">
        <f>C349</f>
        <v>40</v>
      </c>
      <c r="L349" s="509"/>
      <c r="M349" s="510"/>
      <c r="N349" s="510"/>
      <c r="O349" s="298"/>
    </row>
    <row r="350" spans="1:15" ht="20" customHeight="1" thickBot="1" x14ac:dyDescent="0.4">
      <c r="A350" s="511" t="s">
        <v>39</v>
      </c>
      <c r="B350" s="511"/>
      <c r="C350" s="511"/>
      <c r="D350" s="511"/>
      <c r="E350" s="510"/>
      <c r="F350" s="510"/>
      <c r="G350" s="297"/>
      <c r="H350" s="167"/>
      <c r="I350" s="511" t="s">
        <v>39</v>
      </c>
      <c r="J350" s="511"/>
      <c r="K350" s="511"/>
      <c r="L350" s="511"/>
      <c r="M350" s="510"/>
      <c r="N350" s="510"/>
      <c r="O350" s="298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9"/>
      <c r="H351" s="180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300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B121:G121"/>
    <mergeCell ref="E153:F153"/>
    <mergeCell ref="M153:N153"/>
    <mergeCell ref="A114:D114"/>
    <mergeCell ref="E114:F114"/>
    <mergeCell ref="I114:L114"/>
    <mergeCell ref="M114:N114"/>
    <mergeCell ref="A115:B115"/>
    <mergeCell ref="I115:J115"/>
    <mergeCell ref="A116:D116"/>
    <mergeCell ref="E116:F116"/>
    <mergeCell ref="I116:L116"/>
    <mergeCell ref="M116:N116"/>
    <mergeCell ref="C115:D115"/>
    <mergeCell ref="E115:F115"/>
    <mergeCell ref="K115:L115"/>
    <mergeCell ref="M115:N115"/>
    <mergeCell ref="I78:L78"/>
    <mergeCell ref="M78:N78"/>
    <mergeCell ref="C79:D79"/>
    <mergeCell ref="K79:L79"/>
    <mergeCell ref="B80:G80"/>
    <mergeCell ref="I80:O80"/>
    <mergeCell ref="B81:N81"/>
    <mergeCell ref="B82:G82"/>
    <mergeCell ref="J82:O82"/>
    <mergeCell ref="A78:D78"/>
    <mergeCell ref="E78:F78"/>
    <mergeCell ref="C1:D1"/>
    <mergeCell ref="K1:L1"/>
    <mergeCell ref="B2:G2"/>
    <mergeCell ref="A36:D36"/>
    <mergeCell ref="E36:F36"/>
    <mergeCell ref="I36:L36"/>
    <mergeCell ref="M36:N36"/>
    <mergeCell ref="I2:O2"/>
    <mergeCell ref="B3:N3"/>
    <mergeCell ref="B4:G4"/>
    <mergeCell ref="J4:O4"/>
    <mergeCell ref="E37:F37"/>
    <mergeCell ref="M37:N37"/>
    <mergeCell ref="A37:B37"/>
    <mergeCell ref="C37:D37"/>
    <mergeCell ref="I37:J37"/>
    <mergeCell ref="K37:L37"/>
    <mergeCell ref="E39:F39"/>
    <mergeCell ref="M39:N39"/>
    <mergeCell ref="B42:N42"/>
    <mergeCell ref="A38:D38"/>
    <mergeCell ref="E38:F38"/>
    <mergeCell ref="I38:L38"/>
    <mergeCell ref="M38:N38"/>
    <mergeCell ref="A39:D39"/>
    <mergeCell ref="I39:L39"/>
    <mergeCell ref="C40:D40"/>
    <mergeCell ref="K40:L40"/>
    <mergeCell ref="B41:G41"/>
    <mergeCell ref="I41:O41"/>
    <mergeCell ref="B43:G43"/>
    <mergeCell ref="J43:O43"/>
    <mergeCell ref="E77:F77"/>
    <mergeCell ref="M77:N77"/>
    <mergeCell ref="A75:D75"/>
    <mergeCell ref="E75:F75"/>
    <mergeCell ref="I75:L75"/>
    <mergeCell ref="M75:N75"/>
    <mergeCell ref="A76:B76"/>
    <mergeCell ref="C76:D76"/>
    <mergeCell ref="E76:F76"/>
    <mergeCell ref="I76:J76"/>
    <mergeCell ref="K76:L76"/>
    <mergeCell ref="M76:N76"/>
    <mergeCell ref="A77:D77"/>
    <mergeCell ref="I77:L77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I313" sqref="I313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3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4" t="str">
        <f>'Ronde 1'!A1</f>
        <v>C2</v>
      </c>
      <c r="B1" s="287" t="s">
        <v>33</v>
      </c>
      <c r="C1" s="524">
        <v>1</v>
      </c>
      <c r="D1" s="525"/>
      <c r="E1" s="288" t="s">
        <v>112</v>
      </c>
      <c r="F1" s="289">
        <v>2</v>
      </c>
      <c r="G1" s="290" t="s">
        <v>113</v>
      </c>
      <c r="H1" s="155"/>
      <c r="I1" s="154" t="str">
        <f>A1</f>
        <v>C2</v>
      </c>
      <c r="J1" s="287" t="s">
        <v>33</v>
      </c>
      <c r="K1" s="524">
        <f>F1</f>
        <v>2</v>
      </c>
      <c r="L1" s="525"/>
      <c r="M1" s="288" t="s">
        <v>112</v>
      </c>
      <c r="N1" s="289">
        <f>F1</f>
        <v>2</v>
      </c>
      <c r="O1" s="291" t="str">
        <f>G1</f>
        <v>P A</v>
      </c>
    </row>
    <row r="2" spans="1:17" ht="15" customHeight="1" thickBot="1" x14ac:dyDescent="0.4">
      <c r="A2" s="154"/>
      <c r="B2" s="515"/>
      <c r="C2" s="516"/>
      <c r="D2" s="516"/>
      <c r="E2" s="516"/>
      <c r="F2" s="516"/>
      <c r="G2" s="517"/>
      <c r="H2" s="157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92"/>
      <c r="B3" s="518" t="s">
        <v>114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93"/>
      <c r="Q3" s="294"/>
    </row>
    <row r="4" spans="1:17" ht="19" customHeight="1" thickBot="1" x14ac:dyDescent="0.4">
      <c r="A4" s="156" t="s">
        <v>34</v>
      </c>
      <c r="B4" s="526"/>
      <c r="C4" s="527"/>
      <c r="D4" s="527"/>
      <c r="E4" s="527"/>
      <c r="F4" s="527"/>
      <c r="G4" s="528"/>
      <c r="H4" s="157"/>
      <c r="I4" s="156" t="s">
        <v>34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58" t="s">
        <v>35</v>
      </c>
      <c r="B5" s="158" t="s">
        <v>36</v>
      </c>
      <c r="C5" s="159" t="s">
        <v>37</v>
      </c>
      <c r="D5" s="295"/>
      <c r="E5" s="160" t="s">
        <v>35</v>
      </c>
      <c r="F5" s="158" t="s">
        <v>36</v>
      </c>
      <c r="G5" s="159" t="s">
        <v>37</v>
      </c>
      <c r="H5" s="296"/>
      <c r="I5" s="160" t="s">
        <v>35</v>
      </c>
      <c r="J5" s="158" t="s">
        <v>36</v>
      </c>
      <c r="K5" s="158" t="s">
        <v>37</v>
      </c>
      <c r="L5" s="295"/>
      <c r="M5" s="158" t="s">
        <v>35</v>
      </c>
      <c r="N5" s="158" t="s">
        <v>36</v>
      </c>
      <c r="O5" s="158" t="s">
        <v>37</v>
      </c>
      <c r="Q5" s="145"/>
    </row>
    <row r="6" spans="1:17" ht="17" customHeight="1" x14ac:dyDescent="0.35">
      <c r="A6" s="161">
        <v>1</v>
      </c>
      <c r="B6" s="162"/>
      <c r="C6" s="163"/>
      <c r="D6" s="164"/>
      <c r="E6" s="165">
        <v>31</v>
      </c>
      <c r="F6" s="166"/>
      <c r="G6" s="163"/>
      <c r="H6" s="167"/>
      <c r="I6" s="168">
        <v>1</v>
      </c>
      <c r="J6" s="162"/>
      <c r="K6" s="169"/>
      <c r="L6" s="164"/>
      <c r="M6" s="168">
        <v>31</v>
      </c>
      <c r="N6" s="166"/>
      <c r="O6" s="170"/>
    </row>
    <row r="7" spans="1:17" ht="17" customHeight="1" x14ac:dyDescent="0.35">
      <c r="A7" s="281">
        <v>2</v>
      </c>
      <c r="B7" s="171"/>
      <c r="C7" s="172"/>
      <c r="D7" s="164"/>
      <c r="E7" s="279">
        <v>32</v>
      </c>
      <c r="F7" s="171"/>
      <c r="G7" s="172"/>
      <c r="H7" s="167"/>
      <c r="I7" s="282">
        <v>2</v>
      </c>
      <c r="J7" s="171"/>
      <c r="K7" s="173"/>
      <c r="L7" s="164"/>
      <c r="M7" s="282">
        <v>32</v>
      </c>
      <c r="N7" s="171"/>
      <c r="O7" s="174"/>
    </row>
    <row r="8" spans="1:17" ht="17" customHeight="1" x14ac:dyDescent="0.35">
      <c r="A8" s="281">
        <v>3</v>
      </c>
      <c r="B8" s="171"/>
      <c r="C8" s="172"/>
      <c r="D8" s="164"/>
      <c r="E8" s="279">
        <v>33</v>
      </c>
      <c r="F8" s="171"/>
      <c r="G8" s="172"/>
      <c r="H8" s="167"/>
      <c r="I8" s="282">
        <v>3</v>
      </c>
      <c r="J8" s="171"/>
      <c r="K8" s="173"/>
      <c r="L8" s="164"/>
      <c r="M8" s="282">
        <v>33</v>
      </c>
      <c r="N8" s="171"/>
      <c r="O8" s="174"/>
    </row>
    <row r="9" spans="1:17" ht="17" customHeight="1" x14ac:dyDescent="0.35">
      <c r="A9" s="281">
        <v>4</v>
      </c>
      <c r="B9" s="171"/>
      <c r="C9" s="172"/>
      <c r="D9" s="164"/>
      <c r="E9" s="279">
        <v>34</v>
      </c>
      <c r="F9" s="171"/>
      <c r="G9" s="172"/>
      <c r="H9" s="167"/>
      <c r="I9" s="282">
        <v>4</v>
      </c>
      <c r="J9" s="171"/>
      <c r="K9" s="173"/>
      <c r="L9" s="164"/>
      <c r="M9" s="282">
        <v>34</v>
      </c>
      <c r="N9" s="171"/>
      <c r="O9" s="174"/>
    </row>
    <row r="10" spans="1:17" ht="17" customHeight="1" x14ac:dyDescent="0.35">
      <c r="A10" s="281">
        <v>5</v>
      </c>
      <c r="B10" s="171"/>
      <c r="C10" s="172"/>
      <c r="D10" s="164"/>
      <c r="E10" s="279">
        <v>35</v>
      </c>
      <c r="F10" s="171"/>
      <c r="G10" s="172"/>
      <c r="H10" s="167"/>
      <c r="I10" s="282">
        <v>5</v>
      </c>
      <c r="J10" s="171"/>
      <c r="K10" s="173"/>
      <c r="L10" s="164"/>
      <c r="M10" s="282">
        <v>35</v>
      </c>
      <c r="N10" s="171"/>
      <c r="O10" s="174"/>
    </row>
    <row r="11" spans="1:17" ht="17" customHeight="1" x14ac:dyDescent="0.35">
      <c r="A11" s="281">
        <v>6</v>
      </c>
      <c r="B11" s="171"/>
      <c r="C11" s="172"/>
      <c r="D11" s="164"/>
      <c r="E11" s="279">
        <v>36</v>
      </c>
      <c r="F11" s="171"/>
      <c r="G11" s="172"/>
      <c r="H11" s="167"/>
      <c r="I11" s="282">
        <v>6</v>
      </c>
      <c r="J11" s="171"/>
      <c r="K11" s="173"/>
      <c r="L11" s="164"/>
      <c r="M11" s="282">
        <v>36</v>
      </c>
      <c r="N11" s="171"/>
      <c r="O11" s="174"/>
    </row>
    <row r="12" spans="1:17" ht="17" customHeight="1" x14ac:dyDescent="0.35">
      <c r="A12" s="281">
        <v>7</v>
      </c>
      <c r="B12" s="171"/>
      <c r="C12" s="172"/>
      <c r="D12" s="164"/>
      <c r="E12" s="279">
        <v>37</v>
      </c>
      <c r="F12" s="171"/>
      <c r="G12" s="172"/>
      <c r="H12" s="167"/>
      <c r="I12" s="282">
        <v>7</v>
      </c>
      <c r="J12" s="171"/>
      <c r="K12" s="173"/>
      <c r="L12" s="164"/>
      <c r="M12" s="282">
        <v>37</v>
      </c>
      <c r="N12" s="171"/>
      <c r="O12" s="174"/>
    </row>
    <row r="13" spans="1:17" ht="17" customHeight="1" x14ac:dyDescent="0.35">
      <c r="A13" s="281">
        <v>8</v>
      </c>
      <c r="B13" s="171"/>
      <c r="C13" s="172"/>
      <c r="D13" s="164"/>
      <c r="E13" s="279">
        <v>38</v>
      </c>
      <c r="F13" s="171"/>
      <c r="G13" s="172"/>
      <c r="H13" s="167"/>
      <c r="I13" s="282">
        <v>8</v>
      </c>
      <c r="J13" s="171"/>
      <c r="K13" s="173"/>
      <c r="L13" s="164"/>
      <c r="M13" s="282">
        <v>38</v>
      </c>
      <c r="N13" s="171"/>
      <c r="O13" s="174"/>
    </row>
    <row r="14" spans="1:17" ht="17" customHeight="1" x14ac:dyDescent="0.35">
      <c r="A14" s="281">
        <v>9</v>
      </c>
      <c r="B14" s="171"/>
      <c r="C14" s="172"/>
      <c r="D14" s="164"/>
      <c r="E14" s="279">
        <v>39</v>
      </c>
      <c r="F14" s="171"/>
      <c r="G14" s="172"/>
      <c r="H14" s="167"/>
      <c r="I14" s="282">
        <v>9</v>
      </c>
      <c r="J14" s="171"/>
      <c r="K14" s="173"/>
      <c r="L14" s="164"/>
      <c r="M14" s="282">
        <v>39</v>
      </c>
      <c r="N14" s="171"/>
      <c r="O14" s="174"/>
    </row>
    <row r="15" spans="1:17" ht="17" customHeight="1" x14ac:dyDescent="0.35">
      <c r="A15" s="281">
        <v>10</v>
      </c>
      <c r="B15" s="171"/>
      <c r="C15" s="172"/>
      <c r="D15" s="164"/>
      <c r="E15" s="279">
        <v>40</v>
      </c>
      <c r="F15" s="171"/>
      <c r="G15" s="172"/>
      <c r="H15" s="167"/>
      <c r="I15" s="282">
        <v>10</v>
      </c>
      <c r="J15" s="171"/>
      <c r="K15" s="173"/>
      <c r="L15" s="164"/>
      <c r="M15" s="282">
        <v>40</v>
      </c>
      <c r="N15" s="171"/>
      <c r="O15" s="174"/>
    </row>
    <row r="16" spans="1:17" ht="17" customHeight="1" x14ac:dyDescent="0.35">
      <c r="A16" s="281">
        <v>11</v>
      </c>
      <c r="B16" s="171"/>
      <c r="C16" s="172"/>
      <c r="D16" s="164"/>
      <c r="E16" s="279">
        <v>41</v>
      </c>
      <c r="F16" s="171"/>
      <c r="G16" s="172"/>
      <c r="H16" s="167"/>
      <c r="I16" s="282">
        <v>11</v>
      </c>
      <c r="J16" s="171"/>
      <c r="K16" s="173"/>
      <c r="L16" s="164"/>
      <c r="M16" s="282">
        <v>41</v>
      </c>
      <c r="N16" s="171"/>
      <c r="O16" s="174"/>
    </row>
    <row r="17" spans="1:15" ht="17" customHeight="1" x14ac:dyDescent="0.35">
      <c r="A17" s="281">
        <v>12</v>
      </c>
      <c r="B17" s="171"/>
      <c r="C17" s="172"/>
      <c r="D17" s="164"/>
      <c r="E17" s="279">
        <v>42</v>
      </c>
      <c r="F17" s="171"/>
      <c r="G17" s="172"/>
      <c r="H17" s="167"/>
      <c r="I17" s="282">
        <v>12</v>
      </c>
      <c r="J17" s="171"/>
      <c r="K17" s="173"/>
      <c r="L17" s="164"/>
      <c r="M17" s="282">
        <v>42</v>
      </c>
      <c r="N17" s="171"/>
      <c r="O17" s="174"/>
    </row>
    <row r="18" spans="1:15" ht="17" customHeight="1" x14ac:dyDescent="0.35">
      <c r="A18" s="281">
        <v>13</v>
      </c>
      <c r="B18" s="171"/>
      <c r="C18" s="172"/>
      <c r="D18" s="164"/>
      <c r="E18" s="279">
        <v>43</v>
      </c>
      <c r="F18" s="171"/>
      <c r="G18" s="172"/>
      <c r="H18" s="167"/>
      <c r="I18" s="282">
        <v>13</v>
      </c>
      <c r="J18" s="171"/>
      <c r="K18" s="173"/>
      <c r="L18" s="164"/>
      <c r="M18" s="282">
        <v>43</v>
      </c>
      <c r="N18" s="171"/>
      <c r="O18" s="174"/>
    </row>
    <row r="19" spans="1:15" ht="17" customHeight="1" x14ac:dyDescent="0.35">
      <c r="A19" s="281">
        <v>14</v>
      </c>
      <c r="B19" s="171"/>
      <c r="C19" s="172"/>
      <c r="D19" s="164"/>
      <c r="E19" s="279">
        <v>44</v>
      </c>
      <c r="F19" s="171"/>
      <c r="G19" s="172"/>
      <c r="H19" s="167"/>
      <c r="I19" s="282">
        <v>14</v>
      </c>
      <c r="J19" s="171"/>
      <c r="K19" s="173"/>
      <c r="L19" s="164"/>
      <c r="M19" s="282">
        <v>44</v>
      </c>
      <c r="N19" s="171"/>
      <c r="O19" s="174"/>
    </row>
    <row r="20" spans="1:15" ht="17" customHeight="1" x14ac:dyDescent="0.35">
      <c r="A20" s="281">
        <v>15</v>
      </c>
      <c r="B20" s="171"/>
      <c r="C20" s="172"/>
      <c r="D20" s="164"/>
      <c r="E20" s="279">
        <v>45</v>
      </c>
      <c r="F20" s="171"/>
      <c r="G20" s="172"/>
      <c r="H20" s="167"/>
      <c r="I20" s="282">
        <v>15</v>
      </c>
      <c r="J20" s="171"/>
      <c r="K20" s="173"/>
      <c r="L20" s="164"/>
      <c r="M20" s="282">
        <v>45</v>
      </c>
      <c r="N20" s="171"/>
      <c r="O20" s="174"/>
    </row>
    <row r="21" spans="1:15" ht="17" customHeight="1" x14ac:dyDescent="0.35">
      <c r="A21" s="281">
        <v>16</v>
      </c>
      <c r="B21" s="171"/>
      <c r="C21" s="172"/>
      <c r="D21" s="164"/>
      <c r="E21" s="279">
        <v>46</v>
      </c>
      <c r="F21" s="171"/>
      <c r="G21" s="172"/>
      <c r="H21" s="167"/>
      <c r="I21" s="282">
        <v>16</v>
      </c>
      <c r="J21" s="171"/>
      <c r="K21" s="173"/>
      <c r="L21" s="164"/>
      <c r="M21" s="282">
        <v>46</v>
      </c>
      <c r="N21" s="171"/>
      <c r="O21" s="174"/>
    </row>
    <row r="22" spans="1:15" ht="17" customHeight="1" x14ac:dyDescent="0.35">
      <c r="A22" s="281">
        <v>17</v>
      </c>
      <c r="B22" s="171"/>
      <c r="C22" s="172"/>
      <c r="D22" s="164"/>
      <c r="E22" s="279">
        <v>47</v>
      </c>
      <c r="F22" s="171"/>
      <c r="G22" s="172"/>
      <c r="H22" s="167"/>
      <c r="I22" s="282">
        <v>17</v>
      </c>
      <c r="J22" s="171"/>
      <c r="K22" s="173"/>
      <c r="L22" s="164"/>
      <c r="M22" s="282">
        <v>47</v>
      </c>
      <c r="N22" s="171"/>
      <c r="O22" s="174"/>
    </row>
    <row r="23" spans="1:15" ht="17" customHeight="1" x14ac:dyDescent="0.35">
      <c r="A23" s="281">
        <v>18</v>
      </c>
      <c r="B23" s="171"/>
      <c r="C23" s="172"/>
      <c r="D23" s="164"/>
      <c r="E23" s="279">
        <v>48</v>
      </c>
      <c r="F23" s="171"/>
      <c r="G23" s="172"/>
      <c r="H23" s="167"/>
      <c r="I23" s="282">
        <v>18</v>
      </c>
      <c r="J23" s="171"/>
      <c r="K23" s="173"/>
      <c r="L23" s="164"/>
      <c r="M23" s="282">
        <v>48</v>
      </c>
      <c r="N23" s="171"/>
      <c r="O23" s="174"/>
    </row>
    <row r="24" spans="1:15" ht="17" customHeight="1" x14ac:dyDescent="0.35">
      <c r="A24" s="281">
        <v>19</v>
      </c>
      <c r="B24" s="171"/>
      <c r="C24" s="172"/>
      <c r="D24" s="164"/>
      <c r="E24" s="279">
        <v>49</v>
      </c>
      <c r="F24" s="171"/>
      <c r="G24" s="172"/>
      <c r="H24" s="167"/>
      <c r="I24" s="282">
        <v>19</v>
      </c>
      <c r="J24" s="171"/>
      <c r="K24" s="173"/>
      <c r="L24" s="164"/>
      <c r="M24" s="282">
        <v>49</v>
      </c>
      <c r="N24" s="171"/>
      <c r="O24" s="174"/>
    </row>
    <row r="25" spans="1:15" ht="17" customHeight="1" x14ac:dyDescent="0.35">
      <c r="A25" s="281">
        <v>20</v>
      </c>
      <c r="B25" s="171"/>
      <c r="C25" s="172"/>
      <c r="D25" s="164"/>
      <c r="E25" s="279">
        <v>50</v>
      </c>
      <c r="F25" s="171"/>
      <c r="G25" s="172"/>
      <c r="H25" s="167"/>
      <c r="I25" s="282">
        <v>20</v>
      </c>
      <c r="J25" s="171"/>
      <c r="K25" s="173"/>
      <c r="L25" s="164"/>
      <c r="M25" s="282">
        <v>50</v>
      </c>
      <c r="N25" s="171"/>
      <c r="O25" s="174"/>
    </row>
    <row r="26" spans="1:15" ht="17" customHeight="1" x14ac:dyDescent="0.35">
      <c r="A26" s="281">
        <v>21</v>
      </c>
      <c r="B26" s="171"/>
      <c r="C26" s="172"/>
      <c r="D26" s="164"/>
      <c r="E26" s="279">
        <v>51</v>
      </c>
      <c r="F26" s="171"/>
      <c r="G26" s="172"/>
      <c r="H26" s="167"/>
      <c r="I26" s="282">
        <v>21</v>
      </c>
      <c r="J26" s="171"/>
      <c r="K26" s="173"/>
      <c r="L26" s="164"/>
      <c r="M26" s="282">
        <v>51</v>
      </c>
      <c r="N26" s="171"/>
      <c r="O26" s="174"/>
    </row>
    <row r="27" spans="1:15" ht="17" customHeight="1" x14ac:dyDescent="0.35">
      <c r="A27" s="281">
        <v>22</v>
      </c>
      <c r="B27" s="171"/>
      <c r="C27" s="172"/>
      <c r="D27" s="164"/>
      <c r="E27" s="279">
        <v>52</v>
      </c>
      <c r="F27" s="171"/>
      <c r="G27" s="172"/>
      <c r="H27" s="167"/>
      <c r="I27" s="282">
        <v>22</v>
      </c>
      <c r="J27" s="171"/>
      <c r="K27" s="173"/>
      <c r="L27" s="164"/>
      <c r="M27" s="282">
        <v>52</v>
      </c>
      <c r="N27" s="171"/>
      <c r="O27" s="174"/>
    </row>
    <row r="28" spans="1:15" ht="17" customHeight="1" x14ac:dyDescent="0.35">
      <c r="A28" s="281">
        <v>23</v>
      </c>
      <c r="B28" s="171"/>
      <c r="C28" s="172"/>
      <c r="D28" s="164"/>
      <c r="E28" s="279">
        <v>53</v>
      </c>
      <c r="F28" s="171"/>
      <c r="G28" s="172"/>
      <c r="H28" s="167"/>
      <c r="I28" s="282">
        <v>23</v>
      </c>
      <c r="J28" s="171"/>
      <c r="K28" s="173"/>
      <c r="L28" s="164"/>
      <c r="M28" s="282">
        <v>53</v>
      </c>
      <c r="N28" s="171"/>
      <c r="O28" s="174"/>
    </row>
    <row r="29" spans="1:15" ht="17" customHeight="1" x14ac:dyDescent="0.35">
      <c r="A29" s="281">
        <v>24</v>
      </c>
      <c r="B29" s="171"/>
      <c r="C29" s="172"/>
      <c r="D29" s="164"/>
      <c r="E29" s="279">
        <v>54</v>
      </c>
      <c r="F29" s="171"/>
      <c r="G29" s="172"/>
      <c r="H29" s="167"/>
      <c r="I29" s="282">
        <v>24</v>
      </c>
      <c r="J29" s="171"/>
      <c r="K29" s="173"/>
      <c r="L29" s="164"/>
      <c r="M29" s="282">
        <v>54</v>
      </c>
      <c r="N29" s="171"/>
      <c r="O29" s="174"/>
    </row>
    <row r="30" spans="1:15" ht="17" customHeight="1" x14ac:dyDescent="0.35">
      <c r="A30" s="281">
        <v>25</v>
      </c>
      <c r="B30" s="171"/>
      <c r="C30" s="172"/>
      <c r="D30" s="164"/>
      <c r="E30" s="279">
        <v>55</v>
      </c>
      <c r="F30" s="171"/>
      <c r="G30" s="172"/>
      <c r="H30" s="167"/>
      <c r="I30" s="282">
        <v>25</v>
      </c>
      <c r="J30" s="171"/>
      <c r="K30" s="173"/>
      <c r="L30" s="164"/>
      <c r="M30" s="282">
        <v>55</v>
      </c>
      <c r="N30" s="171"/>
      <c r="O30" s="174"/>
    </row>
    <row r="31" spans="1:15" ht="17" customHeight="1" x14ac:dyDescent="0.35">
      <c r="A31" s="281">
        <v>26</v>
      </c>
      <c r="B31" s="171"/>
      <c r="C31" s="172"/>
      <c r="D31" s="164"/>
      <c r="E31" s="279">
        <v>56</v>
      </c>
      <c r="F31" s="171"/>
      <c r="G31" s="172"/>
      <c r="H31" s="167"/>
      <c r="I31" s="282">
        <v>26</v>
      </c>
      <c r="J31" s="171"/>
      <c r="K31" s="173"/>
      <c r="L31" s="164"/>
      <c r="M31" s="282">
        <v>56</v>
      </c>
      <c r="N31" s="171"/>
      <c r="O31" s="174"/>
    </row>
    <row r="32" spans="1:15" ht="17" customHeight="1" x14ac:dyDescent="0.35">
      <c r="A32" s="281">
        <v>27</v>
      </c>
      <c r="B32" s="171"/>
      <c r="C32" s="172"/>
      <c r="D32" s="164"/>
      <c r="E32" s="279">
        <v>57</v>
      </c>
      <c r="F32" s="171"/>
      <c r="G32" s="172"/>
      <c r="H32" s="167"/>
      <c r="I32" s="282">
        <v>27</v>
      </c>
      <c r="J32" s="171"/>
      <c r="K32" s="173"/>
      <c r="L32" s="164"/>
      <c r="M32" s="282">
        <v>57</v>
      </c>
      <c r="N32" s="171"/>
      <c r="O32" s="174"/>
    </row>
    <row r="33" spans="1:15" ht="17" customHeight="1" x14ac:dyDescent="0.35">
      <c r="A33" s="281">
        <v>28</v>
      </c>
      <c r="B33" s="171"/>
      <c r="C33" s="172"/>
      <c r="D33" s="164"/>
      <c r="E33" s="279">
        <v>58</v>
      </c>
      <c r="F33" s="171"/>
      <c r="G33" s="172"/>
      <c r="H33" s="167"/>
      <c r="I33" s="282">
        <v>28</v>
      </c>
      <c r="J33" s="171"/>
      <c r="K33" s="173"/>
      <c r="L33" s="164"/>
      <c r="M33" s="282">
        <v>58</v>
      </c>
      <c r="N33" s="171"/>
      <c r="O33" s="174"/>
    </row>
    <row r="34" spans="1:15" ht="17" customHeight="1" x14ac:dyDescent="0.35">
      <c r="A34" s="281">
        <v>29</v>
      </c>
      <c r="B34" s="171"/>
      <c r="C34" s="172"/>
      <c r="D34" s="164"/>
      <c r="E34" s="279">
        <v>59</v>
      </c>
      <c r="F34" s="171"/>
      <c r="G34" s="172"/>
      <c r="H34" s="167"/>
      <c r="I34" s="282">
        <v>29</v>
      </c>
      <c r="J34" s="171"/>
      <c r="K34" s="173"/>
      <c r="L34" s="164"/>
      <c r="M34" s="282">
        <v>59</v>
      </c>
      <c r="N34" s="171"/>
      <c r="O34" s="174"/>
    </row>
    <row r="35" spans="1:15" ht="17" customHeight="1" thickBot="1" x14ac:dyDescent="0.4">
      <c r="A35" s="175">
        <v>30</v>
      </c>
      <c r="B35" s="176"/>
      <c r="C35" s="177"/>
      <c r="D35" s="178"/>
      <c r="E35" s="179">
        <v>60</v>
      </c>
      <c r="F35" s="176"/>
      <c r="G35" s="177"/>
      <c r="H35" s="167"/>
      <c r="I35" s="181">
        <v>30</v>
      </c>
      <c r="J35" s="176"/>
      <c r="K35" s="182"/>
      <c r="L35" s="178"/>
      <c r="M35" s="181">
        <v>60</v>
      </c>
      <c r="N35" s="176"/>
      <c r="O35" s="183"/>
    </row>
    <row r="36" spans="1:15" ht="20" customHeight="1" thickBot="1" x14ac:dyDescent="0.4">
      <c r="A36" s="510" t="s">
        <v>38</v>
      </c>
      <c r="B36" s="510"/>
      <c r="C36" s="510"/>
      <c r="D36" s="510"/>
      <c r="E36" s="510"/>
      <c r="F36" s="510"/>
      <c r="G36" s="297"/>
      <c r="H36" s="167"/>
      <c r="I36" s="511" t="s">
        <v>38</v>
      </c>
      <c r="J36" s="511"/>
      <c r="K36" s="511"/>
      <c r="L36" s="511"/>
      <c r="M36" s="510"/>
      <c r="N36" s="510"/>
      <c r="O36" s="298"/>
    </row>
    <row r="37" spans="1:15" ht="20" customHeight="1" thickBot="1" x14ac:dyDescent="0.4">
      <c r="A37" s="509" t="s">
        <v>115</v>
      </c>
      <c r="B37" s="509"/>
      <c r="C37" s="431">
        <f>'Ronde 1'!C37</f>
        <v>40</v>
      </c>
      <c r="D37" s="433"/>
      <c r="E37" s="510"/>
      <c r="F37" s="510"/>
      <c r="G37" s="297"/>
      <c r="H37" s="167"/>
      <c r="I37" s="509" t="s">
        <v>115</v>
      </c>
      <c r="J37" s="509"/>
      <c r="K37" s="509">
        <f>C37</f>
        <v>40</v>
      </c>
      <c r="L37" s="509"/>
      <c r="M37" s="510"/>
      <c r="N37" s="510"/>
      <c r="O37" s="298"/>
    </row>
    <row r="38" spans="1:15" ht="20" customHeight="1" thickBot="1" x14ac:dyDescent="0.4">
      <c r="A38" s="510" t="s">
        <v>39</v>
      </c>
      <c r="B38" s="510"/>
      <c r="C38" s="510"/>
      <c r="D38" s="510"/>
      <c r="E38" s="510"/>
      <c r="F38" s="510"/>
      <c r="G38" s="297"/>
      <c r="H38" s="167"/>
      <c r="I38" s="511" t="s">
        <v>39</v>
      </c>
      <c r="J38" s="511"/>
      <c r="K38" s="511"/>
      <c r="L38" s="511"/>
      <c r="M38" s="510"/>
      <c r="N38" s="510"/>
      <c r="O38" s="298"/>
    </row>
    <row r="39" spans="1:15" ht="20" customHeight="1" thickBot="1" x14ac:dyDescent="0.4">
      <c r="A39" s="510" t="s">
        <v>111</v>
      </c>
      <c r="B39" s="510"/>
      <c r="C39" s="510"/>
      <c r="D39" s="510"/>
      <c r="E39" s="510"/>
      <c r="F39" s="510"/>
      <c r="G39" s="299"/>
      <c r="H39" s="180"/>
      <c r="I39" s="511" t="str">
        <f>A39</f>
        <v xml:space="preserve">Partijpunten: </v>
      </c>
      <c r="J39" s="511"/>
      <c r="K39" s="511"/>
      <c r="L39" s="511"/>
      <c r="M39" s="510"/>
      <c r="N39" s="510"/>
      <c r="O39" s="300"/>
    </row>
    <row r="40" spans="1:15" ht="30" customHeight="1" thickBot="1" x14ac:dyDescent="0.5">
      <c r="A40" s="154" t="str">
        <f>A1</f>
        <v>C2</v>
      </c>
      <c r="B40" s="287" t="s">
        <v>33</v>
      </c>
      <c r="C40" s="512">
        <v>2</v>
      </c>
      <c r="D40" s="513"/>
      <c r="E40" s="288" t="s">
        <v>112</v>
      </c>
      <c r="F40" s="301">
        <f>F1</f>
        <v>2</v>
      </c>
      <c r="G40" s="290" t="s">
        <v>113</v>
      </c>
      <c r="H40" s="302"/>
      <c r="I40" s="154" t="str">
        <f>A40</f>
        <v>C2</v>
      </c>
      <c r="J40" s="287" t="s">
        <v>33</v>
      </c>
      <c r="K40" s="514">
        <f>F40</f>
        <v>2</v>
      </c>
      <c r="L40" s="513"/>
      <c r="M40" s="288" t="s">
        <v>112</v>
      </c>
      <c r="N40" s="301">
        <f>F40</f>
        <v>2</v>
      </c>
      <c r="O40" s="291" t="str">
        <f>G40</f>
        <v>P A</v>
      </c>
    </row>
    <row r="41" spans="1:15" ht="15" customHeight="1" thickBot="1" x14ac:dyDescent="0.4">
      <c r="A41" s="154"/>
      <c r="B41" s="515"/>
      <c r="C41" s="516"/>
      <c r="D41" s="516"/>
      <c r="E41" s="516"/>
      <c r="F41" s="516"/>
      <c r="G41" s="517"/>
      <c r="H41" s="157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92"/>
      <c r="B42" s="518" t="s">
        <v>114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93"/>
    </row>
    <row r="43" spans="1:15" ht="19" customHeight="1" thickBot="1" x14ac:dyDescent="0.4">
      <c r="A43" s="156" t="s">
        <v>34</v>
      </c>
      <c r="B43" s="521"/>
      <c r="C43" s="522"/>
      <c r="D43" s="522"/>
      <c r="E43" s="522"/>
      <c r="F43" s="522"/>
      <c r="G43" s="523"/>
      <c r="H43" s="157"/>
      <c r="I43" s="156" t="s">
        <v>34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58" t="s">
        <v>35</v>
      </c>
      <c r="B44" s="158" t="s">
        <v>36</v>
      </c>
      <c r="C44" s="159" t="s">
        <v>37</v>
      </c>
      <c r="D44" s="295"/>
      <c r="E44" s="160" t="s">
        <v>35</v>
      </c>
      <c r="F44" s="158" t="s">
        <v>36</v>
      </c>
      <c r="G44" s="159" t="s">
        <v>37</v>
      </c>
      <c r="H44" s="296"/>
      <c r="I44" s="160" t="s">
        <v>35</v>
      </c>
      <c r="J44" s="158" t="s">
        <v>36</v>
      </c>
      <c r="K44" s="158" t="s">
        <v>37</v>
      </c>
      <c r="L44" s="295"/>
      <c r="M44" s="158" t="s">
        <v>35</v>
      </c>
      <c r="N44" s="158" t="s">
        <v>36</v>
      </c>
      <c r="O44" s="158" t="s">
        <v>37</v>
      </c>
    </row>
    <row r="45" spans="1:15" ht="17" customHeight="1" x14ac:dyDescent="0.35">
      <c r="A45" s="161">
        <v>1</v>
      </c>
      <c r="B45" s="162"/>
      <c r="C45" s="163"/>
      <c r="D45" s="164"/>
      <c r="E45" s="165">
        <v>31</v>
      </c>
      <c r="F45" s="166"/>
      <c r="G45" s="163"/>
      <c r="H45" s="167"/>
      <c r="I45" s="168">
        <v>1</v>
      </c>
      <c r="J45" s="162"/>
      <c r="K45" s="169"/>
      <c r="L45" s="164"/>
      <c r="M45" s="168">
        <v>31</v>
      </c>
      <c r="N45" s="166"/>
      <c r="O45" s="170"/>
    </row>
    <row r="46" spans="1:15" ht="17" customHeight="1" x14ac:dyDescent="0.35">
      <c r="A46" s="281">
        <v>2</v>
      </c>
      <c r="B46" s="171"/>
      <c r="C46" s="172"/>
      <c r="D46" s="164"/>
      <c r="E46" s="279">
        <v>32</v>
      </c>
      <c r="F46" s="171"/>
      <c r="G46" s="172"/>
      <c r="H46" s="167"/>
      <c r="I46" s="282">
        <v>2</v>
      </c>
      <c r="J46" s="171"/>
      <c r="K46" s="173"/>
      <c r="L46" s="164"/>
      <c r="M46" s="282">
        <v>32</v>
      </c>
      <c r="N46" s="171"/>
      <c r="O46" s="174"/>
    </row>
    <row r="47" spans="1:15" ht="17" customHeight="1" x14ac:dyDescent="0.35">
      <c r="A47" s="281">
        <v>3</v>
      </c>
      <c r="B47" s="171"/>
      <c r="C47" s="172"/>
      <c r="D47" s="164"/>
      <c r="E47" s="279">
        <v>33</v>
      </c>
      <c r="F47" s="171"/>
      <c r="G47" s="172"/>
      <c r="H47" s="167"/>
      <c r="I47" s="282">
        <v>3</v>
      </c>
      <c r="J47" s="171"/>
      <c r="K47" s="173"/>
      <c r="L47" s="164"/>
      <c r="M47" s="282">
        <v>33</v>
      </c>
      <c r="N47" s="171"/>
      <c r="O47" s="174"/>
    </row>
    <row r="48" spans="1:15" ht="17" customHeight="1" x14ac:dyDescent="0.35">
      <c r="A48" s="281">
        <v>4</v>
      </c>
      <c r="B48" s="171"/>
      <c r="C48" s="172"/>
      <c r="D48" s="164"/>
      <c r="E48" s="279">
        <v>34</v>
      </c>
      <c r="F48" s="171"/>
      <c r="G48" s="172"/>
      <c r="H48" s="167"/>
      <c r="I48" s="282">
        <v>4</v>
      </c>
      <c r="J48" s="171"/>
      <c r="K48" s="173"/>
      <c r="L48" s="164"/>
      <c r="M48" s="282">
        <v>34</v>
      </c>
      <c r="N48" s="171"/>
      <c r="O48" s="174"/>
    </row>
    <row r="49" spans="1:15" ht="17" customHeight="1" x14ac:dyDescent="0.35">
      <c r="A49" s="281">
        <v>5</v>
      </c>
      <c r="B49" s="171"/>
      <c r="C49" s="172"/>
      <c r="D49" s="164"/>
      <c r="E49" s="279">
        <v>35</v>
      </c>
      <c r="F49" s="171"/>
      <c r="G49" s="172"/>
      <c r="H49" s="167"/>
      <c r="I49" s="282">
        <v>5</v>
      </c>
      <c r="J49" s="171"/>
      <c r="K49" s="173"/>
      <c r="L49" s="164"/>
      <c r="M49" s="282">
        <v>35</v>
      </c>
      <c r="N49" s="171"/>
      <c r="O49" s="174"/>
    </row>
    <row r="50" spans="1:15" ht="17" customHeight="1" x14ac:dyDescent="0.35">
      <c r="A50" s="281">
        <v>6</v>
      </c>
      <c r="B50" s="171"/>
      <c r="C50" s="172"/>
      <c r="D50" s="164"/>
      <c r="E50" s="279">
        <v>36</v>
      </c>
      <c r="F50" s="171"/>
      <c r="G50" s="172"/>
      <c r="H50" s="167"/>
      <c r="I50" s="282">
        <v>6</v>
      </c>
      <c r="J50" s="171"/>
      <c r="K50" s="173"/>
      <c r="L50" s="164"/>
      <c r="M50" s="282">
        <v>36</v>
      </c>
      <c r="N50" s="171"/>
      <c r="O50" s="174"/>
    </row>
    <row r="51" spans="1:15" ht="17" customHeight="1" x14ac:dyDescent="0.35">
      <c r="A51" s="281">
        <v>7</v>
      </c>
      <c r="B51" s="171"/>
      <c r="C51" s="172"/>
      <c r="D51" s="164"/>
      <c r="E51" s="279">
        <v>37</v>
      </c>
      <c r="F51" s="171"/>
      <c r="G51" s="172"/>
      <c r="H51" s="167"/>
      <c r="I51" s="282">
        <v>7</v>
      </c>
      <c r="J51" s="171"/>
      <c r="K51" s="173"/>
      <c r="L51" s="164"/>
      <c r="M51" s="282">
        <v>37</v>
      </c>
      <c r="N51" s="171"/>
      <c r="O51" s="174"/>
    </row>
    <row r="52" spans="1:15" ht="17" customHeight="1" x14ac:dyDescent="0.35">
      <c r="A52" s="281">
        <v>8</v>
      </c>
      <c r="B52" s="171"/>
      <c r="C52" s="172"/>
      <c r="D52" s="164"/>
      <c r="E52" s="279">
        <v>38</v>
      </c>
      <c r="F52" s="171"/>
      <c r="G52" s="172"/>
      <c r="H52" s="167"/>
      <c r="I52" s="282">
        <v>8</v>
      </c>
      <c r="J52" s="171"/>
      <c r="K52" s="173"/>
      <c r="L52" s="164"/>
      <c r="M52" s="282">
        <v>38</v>
      </c>
      <c r="N52" s="171"/>
      <c r="O52" s="174"/>
    </row>
    <row r="53" spans="1:15" ht="17" customHeight="1" x14ac:dyDescent="0.35">
      <c r="A53" s="281">
        <v>9</v>
      </c>
      <c r="B53" s="171"/>
      <c r="C53" s="172"/>
      <c r="D53" s="164"/>
      <c r="E53" s="279">
        <v>39</v>
      </c>
      <c r="F53" s="171"/>
      <c r="G53" s="172"/>
      <c r="H53" s="167"/>
      <c r="I53" s="282">
        <v>9</v>
      </c>
      <c r="J53" s="171"/>
      <c r="K53" s="173"/>
      <c r="L53" s="164"/>
      <c r="M53" s="282">
        <v>39</v>
      </c>
      <c r="N53" s="171"/>
      <c r="O53" s="174"/>
    </row>
    <row r="54" spans="1:15" ht="17" customHeight="1" x14ac:dyDescent="0.35">
      <c r="A54" s="281">
        <v>10</v>
      </c>
      <c r="B54" s="171"/>
      <c r="C54" s="172"/>
      <c r="D54" s="164"/>
      <c r="E54" s="279">
        <v>40</v>
      </c>
      <c r="F54" s="171"/>
      <c r="G54" s="172"/>
      <c r="H54" s="167"/>
      <c r="I54" s="282">
        <v>10</v>
      </c>
      <c r="J54" s="171"/>
      <c r="K54" s="173"/>
      <c r="L54" s="164"/>
      <c r="M54" s="282">
        <v>40</v>
      </c>
      <c r="N54" s="171"/>
      <c r="O54" s="174"/>
    </row>
    <row r="55" spans="1:15" ht="17" customHeight="1" x14ac:dyDescent="0.35">
      <c r="A55" s="281">
        <v>11</v>
      </c>
      <c r="B55" s="171"/>
      <c r="C55" s="172"/>
      <c r="D55" s="164"/>
      <c r="E55" s="279">
        <v>41</v>
      </c>
      <c r="F55" s="171"/>
      <c r="G55" s="172"/>
      <c r="H55" s="167"/>
      <c r="I55" s="282">
        <v>11</v>
      </c>
      <c r="J55" s="171"/>
      <c r="K55" s="173"/>
      <c r="L55" s="164"/>
      <c r="M55" s="282">
        <v>41</v>
      </c>
      <c r="N55" s="171"/>
      <c r="O55" s="174"/>
    </row>
    <row r="56" spans="1:15" ht="17" customHeight="1" x14ac:dyDescent="0.35">
      <c r="A56" s="281">
        <v>12</v>
      </c>
      <c r="B56" s="171"/>
      <c r="C56" s="172"/>
      <c r="D56" s="164"/>
      <c r="E56" s="279">
        <v>42</v>
      </c>
      <c r="F56" s="171"/>
      <c r="G56" s="172"/>
      <c r="H56" s="167"/>
      <c r="I56" s="282">
        <v>12</v>
      </c>
      <c r="J56" s="171"/>
      <c r="K56" s="173"/>
      <c r="L56" s="164"/>
      <c r="M56" s="282">
        <v>42</v>
      </c>
      <c r="N56" s="171"/>
      <c r="O56" s="174"/>
    </row>
    <row r="57" spans="1:15" ht="17" customHeight="1" x14ac:dyDescent="0.35">
      <c r="A57" s="281">
        <v>13</v>
      </c>
      <c r="B57" s="171"/>
      <c r="C57" s="172"/>
      <c r="D57" s="164"/>
      <c r="E57" s="279">
        <v>43</v>
      </c>
      <c r="F57" s="171"/>
      <c r="G57" s="172"/>
      <c r="H57" s="167"/>
      <c r="I57" s="282">
        <v>13</v>
      </c>
      <c r="J57" s="171"/>
      <c r="K57" s="173"/>
      <c r="L57" s="164"/>
      <c r="M57" s="282">
        <v>43</v>
      </c>
      <c r="N57" s="171"/>
      <c r="O57" s="174"/>
    </row>
    <row r="58" spans="1:15" ht="17" customHeight="1" x14ac:dyDescent="0.35">
      <c r="A58" s="281">
        <v>14</v>
      </c>
      <c r="B58" s="171"/>
      <c r="C58" s="172"/>
      <c r="D58" s="164"/>
      <c r="E58" s="279">
        <v>44</v>
      </c>
      <c r="F58" s="171"/>
      <c r="G58" s="172"/>
      <c r="H58" s="167"/>
      <c r="I58" s="282">
        <v>14</v>
      </c>
      <c r="J58" s="171"/>
      <c r="K58" s="173"/>
      <c r="L58" s="164"/>
      <c r="M58" s="282">
        <v>44</v>
      </c>
      <c r="N58" s="171"/>
      <c r="O58" s="174"/>
    </row>
    <row r="59" spans="1:15" ht="17" customHeight="1" x14ac:dyDescent="0.35">
      <c r="A59" s="281">
        <v>15</v>
      </c>
      <c r="B59" s="171"/>
      <c r="C59" s="172"/>
      <c r="D59" s="164"/>
      <c r="E59" s="279">
        <v>45</v>
      </c>
      <c r="F59" s="171"/>
      <c r="G59" s="172"/>
      <c r="H59" s="167"/>
      <c r="I59" s="282">
        <v>15</v>
      </c>
      <c r="J59" s="171"/>
      <c r="K59" s="173"/>
      <c r="L59" s="164"/>
      <c r="M59" s="282">
        <v>45</v>
      </c>
      <c r="N59" s="171"/>
      <c r="O59" s="174"/>
    </row>
    <row r="60" spans="1:15" ht="17" customHeight="1" x14ac:dyDescent="0.35">
      <c r="A60" s="281">
        <v>16</v>
      </c>
      <c r="B60" s="171"/>
      <c r="C60" s="172"/>
      <c r="D60" s="164"/>
      <c r="E60" s="279">
        <v>46</v>
      </c>
      <c r="F60" s="171"/>
      <c r="G60" s="172"/>
      <c r="H60" s="167"/>
      <c r="I60" s="282">
        <v>16</v>
      </c>
      <c r="J60" s="171"/>
      <c r="K60" s="173"/>
      <c r="L60" s="164"/>
      <c r="M60" s="282">
        <v>46</v>
      </c>
      <c r="N60" s="171"/>
      <c r="O60" s="174"/>
    </row>
    <row r="61" spans="1:15" ht="17" customHeight="1" x14ac:dyDescent="0.35">
      <c r="A61" s="281">
        <v>17</v>
      </c>
      <c r="B61" s="171"/>
      <c r="C61" s="172"/>
      <c r="D61" s="164"/>
      <c r="E61" s="279">
        <v>47</v>
      </c>
      <c r="F61" s="171"/>
      <c r="G61" s="172"/>
      <c r="H61" s="167"/>
      <c r="I61" s="282">
        <v>17</v>
      </c>
      <c r="J61" s="171"/>
      <c r="K61" s="173"/>
      <c r="L61" s="164"/>
      <c r="M61" s="282">
        <v>47</v>
      </c>
      <c r="N61" s="171"/>
      <c r="O61" s="174"/>
    </row>
    <row r="62" spans="1:15" ht="17" customHeight="1" x14ac:dyDescent="0.35">
      <c r="A62" s="281">
        <v>18</v>
      </c>
      <c r="B62" s="171"/>
      <c r="C62" s="172"/>
      <c r="D62" s="164"/>
      <c r="E62" s="279">
        <v>48</v>
      </c>
      <c r="F62" s="171"/>
      <c r="G62" s="172"/>
      <c r="H62" s="167"/>
      <c r="I62" s="282">
        <v>18</v>
      </c>
      <c r="J62" s="171"/>
      <c r="K62" s="173"/>
      <c r="L62" s="164"/>
      <c r="M62" s="282">
        <v>48</v>
      </c>
      <c r="N62" s="171"/>
      <c r="O62" s="174"/>
    </row>
    <row r="63" spans="1:15" ht="17" customHeight="1" x14ac:dyDescent="0.35">
      <c r="A63" s="281">
        <v>19</v>
      </c>
      <c r="B63" s="171"/>
      <c r="C63" s="172"/>
      <c r="D63" s="164"/>
      <c r="E63" s="279">
        <v>49</v>
      </c>
      <c r="F63" s="171"/>
      <c r="G63" s="172"/>
      <c r="H63" s="167"/>
      <c r="I63" s="282">
        <v>19</v>
      </c>
      <c r="J63" s="171"/>
      <c r="K63" s="173"/>
      <c r="L63" s="164"/>
      <c r="M63" s="282">
        <v>49</v>
      </c>
      <c r="N63" s="171"/>
      <c r="O63" s="174"/>
    </row>
    <row r="64" spans="1:15" ht="17" customHeight="1" x14ac:dyDescent="0.35">
      <c r="A64" s="281">
        <v>20</v>
      </c>
      <c r="B64" s="171"/>
      <c r="C64" s="172"/>
      <c r="D64" s="164"/>
      <c r="E64" s="279">
        <v>50</v>
      </c>
      <c r="F64" s="171"/>
      <c r="G64" s="172"/>
      <c r="H64" s="167"/>
      <c r="I64" s="282">
        <v>20</v>
      </c>
      <c r="J64" s="171"/>
      <c r="K64" s="173"/>
      <c r="L64" s="164"/>
      <c r="M64" s="282">
        <v>50</v>
      </c>
      <c r="N64" s="171"/>
      <c r="O64" s="174"/>
    </row>
    <row r="65" spans="1:15" ht="17" customHeight="1" x14ac:dyDescent="0.35">
      <c r="A65" s="281">
        <v>21</v>
      </c>
      <c r="B65" s="171"/>
      <c r="C65" s="172"/>
      <c r="D65" s="164"/>
      <c r="E65" s="279">
        <v>51</v>
      </c>
      <c r="F65" s="171"/>
      <c r="G65" s="172"/>
      <c r="H65" s="167"/>
      <c r="I65" s="282">
        <v>21</v>
      </c>
      <c r="J65" s="171"/>
      <c r="K65" s="173"/>
      <c r="L65" s="164"/>
      <c r="M65" s="282">
        <v>51</v>
      </c>
      <c r="N65" s="171"/>
      <c r="O65" s="174"/>
    </row>
    <row r="66" spans="1:15" ht="17" customHeight="1" x14ac:dyDescent="0.35">
      <c r="A66" s="281">
        <v>22</v>
      </c>
      <c r="B66" s="171"/>
      <c r="C66" s="172"/>
      <c r="D66" s="164"/>
      <c r="E66" s="279">
        <v>52</v>
      </c>
      <c r="F66" s="171"/>
      <c r="G66" s="172"/>
      <c r="H66" s="167"/>
      <c r="I66" s="282">
        <v>22</v>
      </c>
      <c r="J66" s="171"/>
      <c r="K66" s="173"/>
      <c r="L66" s="164"/>
      <c r="M66" s="282">
        <v>52</v>
      </c>
      <c r="N66" s="171"/>
      <c r="O66" s="174"/>
    </row>
    <row r="67" spans="1:15" ht="17" customHeight="1" x14ac:dyDescent="0.35">
      <c r="A67" s="281">
        <v>23</v>
      </c>
      <c r="B67" s="171"/>
      <c r="C67" s="172"/>
      <c r="D67" s="164"/>
      <c r="E67" s="279">
        <v>53</v>
      </c>
      <c r="F67" s="171"/>
      <c r="G67" s="172"/>
      <c r="H67" s="167"/>
      <c r="I67" s="282">
        <v>23</v>
      </c>
      <c r="J67" s="171"/>
      <c r="K67" s="173"/>
      <c r="L67" s="164"/>
      <c r="M67" s="282">
        <v>53</v>
      </c>
      <c r="N67" s="171"/>
      <c r="O67" s="174"/>
    </row>
    <row r="68" spans="1:15" ht="17" customHeight="1" x14ac:dyDescent="0.35">
      <c r="A68" s="281">
        <v>24</v>
      </c>
      <c r="B68" s="171"/>
      <c r="C68" s="172"/>
      <c r="D68" s="164"/>
      <c r="E68" s="279">
        <v>54</v>
      </c>
      <c r="F68" s="171"/>
      <c r="G68" s="172"/>
      <c r="H68" s="167"/>
      <c r="I68" s="282">
        <v>24</v>
      </c>
      <c r="J68" s="171"/>
      <c r="K68" s="173"/>
      <c r="L68" s="164"/>
      <c r="M68" s="282">
        <v>54</v>
      </c>
      <c r="N68" s="171"/>
      <c r="O68" s="174"/>
    </row>
    <row r="69" spans="1:15" ht="17" customHeight="1" x14ac:dyDescent="0.35">
      <c r="A69" s="281">
        <v>25</v>
      </c>
      <c r="B69" s="171"/>
      <c r="C69" s="172"/>
      <c r="D69" s="164"/>
      <c r="E69" s="279">
        <v>55</v>
      </c>
      <c r="F69" s="171"/>
      <c r="G69" s="172"/>
      <c r="H69" s="167"/>
      <c r="I69" s="282">
        <v>25</v>
      </c>
      <c r="J69" s="171"/>
      <c r="K69" s="173"/>
      <c r="L69" s="164"/>
      <c r="M69" s="282">
        <v>55</v>
      </c>
      <c r="N69" s="171"/>
      <c r="O69" s="174"/>
    </row>
    <row r="70" spans="1:15" ht="17" customHeight="1" x14ac:dyDescent="0.35">
      <c r="A70" s="281">
        <v>26</v>
      </c>
      <c r="B70" s="171"/>
      <c r="C70" s="172"/>
      <c r="D70" s="164"/>
      <c r="E70" s="279">
        <v>56</v>
      </c>
      <c r="F70" s="171"/>
      <c r="G70" s="172"/>
      <c r="H70" s="167"/>
      <c r="I70" s="282">
        <v>26</v>
      </c>
      <c r="J70" s="171"/>
      <c r="K70" s="173"/>
      <c r="L70" s="164"/>
      <c r="M70" s="282">
        <v>56</v>
      </c>
      <c r="N70" s="171"/>
      <c r="O70" s="174"/>
    </row>
    <row r="71" spans="1:15" ht="17" customHeight="1" x14ac:dyDescent="0.35">
      <c r="A71" s="281">
        <v>27</v>
      </c>
      <c r="B71" s="171"/>
      <c r="C71" s="172"/>
      <c r="D71" s="164"/>
      <c r="E71" s="279">
        <v>57</v>
      </c>
      <c r="F71" s="171"/>
      <c r="G71" s="172"/>
      <c r="H71" s="167"/>
      <c r="I71" s="282">
        <v>27</v>
      </c>
      <c r="J71" s="171"/>
      <c r="K71" s="173"/>
      <c r="L71" s="164"/>
      <c r="M71" s="282">
        <v>57</v>
      </c>
      <c r="N71" s="171"/>
      <c r="O71" s="174"/>
    </row>
    <row r="72" spans="1:15" ht="17" customHeight="1" x14ac:dyDescent="0.35">
      <c r="A72" s="281">
        <v>28</v>
      </c>
      <c r="B72" s="171"/>
      <c r="C72" s="172"/>
      <c r="D72" s="164"/>
      <c r="E72" s="279">
        <v>58</v>
      </c>
      <c r="F72" s="171"/>
      <c r="G72" s="172"/>
      <c r="H72" s="167"/>
      <c r="I72" s="282">
        <v>28</v>
      </c>
      <c r="J72" s="171"/>
      <c r="K72" s="173"/>
      <c r="L72" s="164"/>
      <c r="M72" s="282">
        <v>58</v>
      </c>
      <c r="N72" s="171"/>
      <c r="O72" s="174"/>
    </row>
    <row r="73" spans="1:15" ht="17" customHeight="1" x14ac:dyDescent="0.35">
      <c r="A73" s="281">
        <v>29</v>
      </c>
      <c r="B73" s="171"/>
      <c r="C73" s="172"/>
      <c r="D73" s="164"/>
      <c r="E73" s="279">
        <v>59</v>
      </c>
      <c r="F73" s="171"/>
      <c r="G73" s="172"/>
      <c r="H73" s="167"/>
      <c r="I73" s="282">
        <v>29</v>
      </c>
      <c r="J73" s="171"/>
      <c r="K73" s="173"/>
      <c r="L73" s="164"/>
      <c r="M73" s="282">
        <v>59</v>
      </c>
      <c r="N73" s="171"/>
      <c r="O73" s="174"/>
    </row>
    <row r="74" spans="1:15" ht="17" customHeight="1" thickBot="1" x14ac:dyDescent="0.4">
      <c r="A74" s="175">
        <v>30</v>
      </c>
      <c r="B74" s="176"/>
      <c r="C74" s="177"/>
      <c r="D74" s="178"/>
      <c r="E74" s="179">
        <v>60</v>
      </c>
      <c r="F74" s="176"/>
      <c r="G74" s="177"/>
      <c r="H74" s="167"/>
      <c r="I74" s="181">
        <v>30</v>
      </c>
      <c r="J74" s="176"/>
      <c r="K74" s="182"/>
      <c r="L74" s="178"/>
      <c r="M74" s="181">
        <v>60</v>
      </c>
      <c r="N74" s="176"/>
      <c r="O74" s="183"/>
    </row>
    <row r="75" spans="1:15" ht="20" customHeight="1" thickBot="1" x14ac:dyDescent="0.4">
      <c r="A75" s="511" t="s">
        <v>38</v>
      </c>
      <c r="B75" s="511"/>
      <c r="C75" s="511"/>
      <c r="D75" s="511"/>
      <c r="E75" s="510"/>
      <c r="F75" s="510"/>
      <c r="G75" s="297"/>
      <c r="H75" s="167"/>
      <c r="I75" s="511" t="s">
        <v>38</v>
      </c>
      <c r="J75" s="511"/>
      <c r="K75" s="511"/>
      <c r="L75" s="511"/>
      <c r="M75" s="510"/>
      <c r="N75" s="510"/>
      <c r="O75" s="298"/>
    </row>
    <row r="76" spans="1:15" ht="20" customHeight="1" thickBot="1" x14ac:dyDescent="0.4">
      <c r="A76" s="431" t="s">
        <v>115</v>
      </c>
      <c r="B76" s="433"/>
      <c r="C76" s="509">
        <f>'Ronde 3'!C37:D37</f>
        <v>40</v>
      </c>
      <c r="D76" s="509"/>
      <c r="E76" s="535"/>
      <c r="F76" s="536"/>
      <c r="G76" s="297"/>
      <c r="H76" s="167"/>
      <c r="I76" s="431" t="s">
        <v>115</v>
      </c>
      <c r="J76" s="433"/>
      <c r="K76" s="431">
        <f>C76</f>
        <v>40</v>
      </c>
      <c r="L76" s="433"/>
      <c r="M76" s="535"/>
      <c r="N76" s="536"/>
      <c r="O76" s="298"/>
    </row>
    <row r="77" spans="1:15" ht="20" customHeight="1" thickBot="1" x14ac:dyDescent="0.4">
      <c r="A77" s="511" t="s">
        <v>39</v>
      </c>
      <c r="B77" s="511"/>
      <c r="C77" s="511"/>
      <c r="D77" s="511"/>
      <c r="E77" s="510"/>
      <c r="F77" s="510"/>
      <c r="G77" s="297"/>
      <c r="H77" s="167"/>
      <c r="I77" s="511" t="s">
        <v>39</v>
      </c>
      <c r="J77" s="511"/>
      <c r="K77" s="511"/>
      <c r="L77" s="511"/>
      <c r="M77" s="510"/>
      <c r="N77" s="510"/>
      <c r="O77" s="298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9"/>
      <c r="H78" s="180"/>
      <c r="I78" s="511" t="str">
        <f>A39</f>
        <v xml:space="preserve">Partijpunten: </v>
      </c>
      <c r="J78" s="511"/>
      <c r="K78" s="511"/>
      <c r="L78" s="511"/>
      <c r="M78" s="510"/>
      <c r="N78" s="510"/>
      <c r="O78" s="300"/>
    </row>
    <row r="79" spans="1:15" ht="30" customHeight="1" thickBot="1" x14ac:dyDescent="0.5">
      <c r="A79" s="154" t="str">
        <f>A1</f>
        <v>C2</v>
      </c>
      <c r="B79" s="287" t="s">
        <v>33</v>
      </c>
      <c r="C79" s="512">
        <v>3</v>
      </c>
      <c r="D79" s="513"/>
      <c r="E79" s="288" t="s">
        <v>112</v>
      </c>
      <c r="F79" s="303">
        <f>F1</f>
        <v>2</v>
      </c>
      <c r="G79" s="290" t="s">
        <v>116</v>
      </c>
      <c r="H79" s="302"/>
      <c r="I79" s="154" t="str">
        <f>A79</f>
        <v>C2</v>
      </c>
      <c r="J79" s="287" t="s">
        <v>33</v>
      </c>
      <c r="K79" s="514">
        <f>C79</f>
        <v>3</v>
      </c>
      <c r="L79" s="513"/>
      <c r="M79" s="288" t="s">
        <v>112</v>
      </c>
      <c r="N79" s="301">
        <f>F79</f>
        <v>2</v>
      </c>
      <c r="O79" s="291" t="str">
        <f>G79</f>
        <v>P B</v>
      </c>
    </row>
    <row r="80" spans="1:15" ht="15" customHeight="1" thickBot="1" x14ac:dyDescent="0.4">
      <c r="A80" s="154"/>
      <c r="B80" s="515"/>
      <c r="C80" s="516"/>
      <c r="D80" s="516"/>
      <c r="E80" s="516"/>
      <c r="F80" s="516"/>
      <c r="G80" s="517"/>
      <c r="H80" s="157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92"/>
      <c r="B81" s="518" t="s">
        <v>114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93"/>
    </row>
    <row r="82" spans="1:15" ht="19" customHeight="1" thickBot="1" x14ac:dyDescent="0.4">
      <c r="A82" s="156" t="s">
        <v>34</v>
      </c>
      <c r="B82" s="521"/>
      <c r="C82" s="522"/>
      <c r="D82" s="522"/>
      <c r="E82" s="522"/>
      <c r="F82" s="522"/>
      <c r="G82" s="523"/>
      <c r="H82" s="157"/>
      <c r="I82" s="156" t="s">
        <v>34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58" t="s">
        <v>35</v>
      </c>
      <c r="B83" s="158" t="s">
        <v>36</v>
      </c>
      <c r="C83" s="159" t="s">
        <v>37</v>
      </c>
      <c r="D83" s="295"/>
      <c r="E83" s="160" t="s">
        <v>35</v>
      </c>
      <c r="F83" s="158" t="s">
        <v>36</v>
      </c>
      <c r="G83" s="159" t="s">
        <v>37</v>
      </c>
      <c r="H83" s="296"/>
      <c r="I83" s="160" t="s">
        <v>35</v>
      </c>
      <c r="J83" s="158" t="s">
        <v>36</v>
      </c>
      <c r="K83" s="158" t="s">
        <v>37</v>
      </c>
      <c r="L83" s="295"/>
      <c r="M83" s="158" t="s">
        <v>35</v>
      </c>
      <c r="N83" s="158" t="s">
        <v>36</v>
      </c>
      <c r="O83" s="158" t="s">
        <v>37</v>
      </c>
    </row>
    <row r="84" spans="1:15" ht="17" customHeight="1" x14ac:dyDescent="0.35">
      <c r="A84" s="161">
        <v>1</v>
      </c>
      <c r="B84" s="162"/>
      <c r="C84" s="163"/>
      <c r="D84" s="164"/>
      <c r="E84" s="165">
        <v>31</v>
      </c>
      <c r="F84" s="166"/>
      <c r="G84" s="163"/>
      <c r="H84" s="167"/>
      <c r="I84" s="168">
        <v>1</v>
      </c>
      <c r="J84" s="162"/>
      <c r="K84" s="169"/>
      <c r="L84" s="164"/>
      <c r="M84" s="168">
        <v>31</v>
      </c>
      <c r="N84" s="166"/>
      <c r="O84" s="170"/>
    </row>
    <row r="85" spans="1:15" ht="17" customHeight="1" x14ac:dyDescent="0.35">
      <c r="A85" s="281">
        <v>2</v>
      </c>
      <c r="B85" s="171"/>
      <c r="C85" s="172"/>
      <c r="D85" s="164"/>
      <c r="E85" s="279">
        <v>32</v>
      </c>
      <c r="F85" s="171"/>
      <c r="G85" s="172"/>
      <c r="H85" s="167"/>
      <c r="I85" s="282">
        <v>2</v>
      </c>
      <c r="J85" s="171"/>
      <c r="K85" s="173"/>
      <c r="L85" s="164"/>
      <c r="M85" s="282">
        <v>32</v>
      </c>
      <c r="N85" s="171"/>
      <c r="O85" s="174"/>
    </row>
    <row r="86" spans="1:15" ht="17" customHeight="1" x14ac:dyDescent="0.35">
      <c r="A86" s="281">
        <v>3</v>
      </c>
      <c r="B86" s="171"/>
      <c r="C86" s="172"/>
      <c r="D86" s="164"/>
      <c r="E86" s="279">
        <v>33</v>
      </c>
      <c r="F86" s="171"/>
      <c r="G86" s="172"/>
      <c r="H86" s="167"/>
      <c r="I86" s="282">
        <v>3</v>
      </c>
      <c r="J86" s="171"/>
      <c r="K86" s="173"/>
      <c r="L86" s="164"/>
      <c r="M86" s="282">
        <v>33</v>
      </c>
      <c r="N86" s="171"/>
      <c r="O86" s="174"/>
    </row>
    <row r="87" spans="1:15" ht="17" customHeight="1" x14ac:dyDescent="0.35">
      <c r="A87" s="281">
        <v>4</v>
      </c>
      <c r="B87" s="171"/>
      <c r="C87" s="172"/>
      <c r="D87" s="164"/>
      <c r="E87" s="279">
        <v>34</v>
      </c>
      <c r="F87" s="171"/>
      <c r="G87" s="172"/>
      <c r="H87" s="167"/>
      <c r="I87" s="282">
        <v>4</v>
      </c>
      <c r="J87" s="171"/>
      <c r="K87" s="173"/>
      <c r="L87" s="164"/>
      <c r="M87" s="282">
        <v>34</v>
      </c>
      <c r="N87" s="171"/>
      <c r="O87" s="174"/>
    </row>
    <row r="88" spans="1:15" ht="17" customHeight="1" x14ac:dyDescent="0.35">
      <c r="A88" s="281">
        <v>5</v>
      </c>
      <c r="B88" s="171"/>
      <c r="C88" s="172"/>
      <c r="D88" s="164"/>
      <c r="E88" s="279">
        <v>35</v>
      </c>
      <c r="F88" s="171"/>
      <c r="G88" s="172"/>
      <c r="H88" s="167"/>
      <c r="I88" s="282">
        <v>5</v>
      </c>
      <c r="J88" s="171"/>
      <c r="K88" s="173"/>
      <c r="L88" s="164"/>
      <c r="M88" s="282">
        <v>35</v>
      </c>
      <c r="N88" s="171"/>
      <c r="O88" s="174"/>
    </row>
    <row r="89" spans="1:15" ht="17" customHeight="1" x14ac:dyDescent="0.35">
      <c r="A89" s="281">
        <v>6</v>
      </c>
      <c r="B89" s="171"/>
      <c r="C89" s="172"/>
      <c r="D89" s="164"/>
      <c r="E89" s="279">
        <v>36</v>
      </c>
      <c r="F89" s="171"/>
      <c r="G89" s="172"/>
      <c r="H89" s="167"/>
      <c r="I89" s="282">
        <v>6</v>
      </c>
      <c r="J89" s="171"/>
      <c r="K89" s="173"/>
      <c r="L89" s="164"/>
      <c r="M89" s="282">
        <v>36</v>
      </c>
      <c r="N89" s="171"/>
      <c r="O89" s="174"/>
    </row>
    <row r="90" spans="1:15" ht="17" customHeight="1" x14ac:dyDescent="0.35">
      <c r="A90" s="281">
        <v>7</v>
      </c>
      <c r="B90" s="171"/>
      <c r="C90" s="172"/>
      <c r="D90" s="164"/>
      <c r="E90" s="279">
        <v>37</v>
      </c>
      <c r="F90" s="171"/>
      <c r="G90" s="172"/>
      <c r="H90" s="167"/>
      <c r="I90" s="282">
        <v>7</v>
      </c>
      <c r="J90" s="171"/>
      <c r="K90" s="173"/>
      <c r="L90" s="164"/>
      <c r="M90" s="282">
        <v>37</v>
      </c>
      <c r="N90" s="171"/>
      <c r="O90" s="174"/>
    </row>
    <row r="91" spans="1:15" ht="17" customHeight="1" x14ac:dyDescent="0.35">
      <c r="A91" s="281">
        <v>8</v>
      </c>
      <c r="B91" s="171"/>
      <c r="C91" s="172"/>
      <c r="D91" s="164"/>
      <c r="E91" s="279">
        <v>38</v>
      </c>
      <c r="F91" s="171"/>
      <c r="G91" s="172"/>
      <c r="H91" s="167"/>
      <c r="I91" s="282">
        <v>8</v>
      </c>
      <c r="J91" s="171"/>
      <c r="K91" s="173"/>
      <c r="L91" s="164"/>
      <c r="M91" s="282">
        <v>38</v>
      </c>
      <c r="N91" s="171"/>
      <c r="O91" s="174"/>
    </row>
    <row r="92" spans="1:15" ht="17" customHeight="1" x14ac:dyDescent="0.35">
      <c r="A92" s="281">
        <v>9</v>
      </c>
      <c r="B92" s="171"/>
      <c r="C92" s="172"/>
      <c r="D92" s="164"/>
      <c r="E92" s="279">
        <v>39</v>
      </c>
      <c r="F92" s="171"/>
      <c r="G92" s="172"/>
      <c r="H92" s="167"/>
      <c r="I92" s="282">
        <v>9</v>
      </c>
      <c r="J92" s="171"/>
      <c r="K92" s="173"/>
      <c r="L92" s="164"/>
      <c r="M92" s="282">
        <v>39</v>
      </c>
      <c r="N92" s="171"/>
      <c r="O92" s="174"/>
    </row>
    <row r="93" spans="1:15" ht="17" customHeight="1" x14ac:dyDescent="0.35">
      <c r="A93" s="281">
        <v>10</v>
      </c>
      <c r="B93" s="171"/>
      <c r="C93" s="172"/>
      <c r="D93" s="164"/>
      <c r="E93" s="279">
        <v>40</v>
      </c>
      <c r="F93" s="171"/>
      <c r="G93" s="172"/>
      <c r="H93" s="167"/>
      <c r="I93" s="282">
        <v>10</v>
      </c>
      <c r="J93" s="171"/>
      <c r="K93" s="173"/>
      <c r="L93" s="164"/>
      <c r="M93" s="282">
        <v>40</v>
      </c>
      <c r="N93" s="171"/>
      <c r="O93" s="174"/>
    </row>
    <row r="94" spans="1:15" ht="17" customHeight="1" x14ac:dyDescent="0.35">
      <c r="A94" s="281">
        <v>11</v>
      </c>
      <c r="B94" s="171"/>
      <c r="C94" s="172"/>
      <c r="D94" s="164"/>
      <c r="E94" s="279">
        <v>41</v>
      </c>
      <c r="F94" s="171"/>
      <c r="G94" s="172"/>
      <c r="H94" s="167"/>
      <c r="I94" s="282">
        <v>11</v>
      </c>
      <c r="J94" s="171"/>
      <c r="K94" s="173"/>
      <c r="L94" s="164"/>
      <c r="M94" s="282">
        <v>41</v>
      </c>
      <c r="N94" s="171"/>
      <c r="O94" s="174"/>
    </row>
    <row r="95" spans="1:15" ht="17" customHeight="1" x14ac:dyDescent="0.35">
      <c r="A95" s="281">
        <v>12</v>
      </c>
      <c r="B95" s="171"/>
      <c r="C95" s="172"/>
      <c r="D95" s="164"/>
      <c r="E95" s="279">
        <v>42</v>
      </c>
      <c r="F95" s="171"/>
      <c r="G95" s="172"/>
      <c r="H95" s="167"/>
      <c r="I95" s="282">
        <v>12</v>
      </c>
      <c r="J95" s="171"/>
      <c r="K95" s="173"/>
      <c r="L95" s="164"/>
      <c r="M95" s="282">
        <v>42</v>
      </c>
      <c r="N95" s="171"/>
      <c r="O95" s="174"/>
    </row>
    <row r="96" spans="1:15" ht="17" customHeight="1" x14ac:dyDescent="0.35">
      <c r="A96" s="281">
        <v>13</v>
      </c>
      <c r="B96" s="171"/>
      <c r="C96" s="172"/>
      <c r="D96" s="164"/>
      <c r="E96" s="279">
        <v>43</v>
      </c>
      <c r="F96" s="171"/>
      <c r="G96" s="172"/>
      <c r="H96" s="167"/>
      <c r="I96" s="282">
        <v>13</v>
      </c>
      <c r="J96" s="171"/>
      <c r="K96" s="173"/>
      <c r="L96" s="164"/>
      <c r="M96" s="282">
        <v>43</v>
      </c>
      <c r="N96" s="171"/>
      <c r="O96" s="174"/>
    </row>
    <row r="97" spans="1:15" ht="17" customHeight="1" x14ac:dyDescent="0.35">
      <c r="A97" s="281">
        <v>14</v>
      </c>
      <c r="B97" s="171"/>
      <c r="C97" s="172"/>
      <c r="D97" s="164"/>
      <c r="E97" s="279">
        <v>44</v>
      </c>
      <c r="F97" s="171"/>
      <c r="G97" s="172"/>
      <c r="H97" s="167"/>
      <c r="I97" s="282">
        <v>14</v>
      </c>
      <c r="J97" s="171"/>
      <c r="K97" s="173"/>
      <c r="L97" s="164"/>
      <c r="M97" s="282">
        <v>44</v>
      </c>
      <c r="N97" s="171"/>
      <c r="O97" s="174"/>
    </row>
    <row r="98" spans="1:15" ht="17" customHeight="1" x14ac:dyDescent="0.35">
      <c r="A98" s="281">
        <v>15</v>
      </c>
      <c r="B98" s="171"/>
      <c r="C98" s="172"/>
      <c r="D98" s="164"/>
      <c r="E98" s="279">
        <v>45</v>
      </c>
      <c r="F98" s="171"/>
      <c r="G98" s="172"/>
      <c r="H98" s="167"/>
      <c r="I98" s="282">
        <v>15</v>
      </c>
      <c r="J98" s="171"/>
      <c r="K98" s="173"/>
      <c r="L98" s="164"/>
      <c r="M98" s="282">
        <v>45</v>
      </c>
      <c r="N98" s="171"/>
      <c r="O98" s="174"/>
    </row>
    <row r="99" spans="1:15" ht="17" customHeight="1" x14ac:dyDescent="0.35">
      <c r="A99" s="281">
        <v>16</v>
      </c>
      <c r="B99" s="171"/>
      <c r="C99" s="172"/>
      <c r="D99" s="164"/>
      <c r="E99" s="279">
        <v>46</v>
      </c>
      <c r="F99" s="171"/>
      <c r="G99" s="172"/>
      <c r="H99" s="167"/>
      <c r="I99" s="282">
        <v>16</v>
      </c>
      <c r="J99" s="171"/>
      <c r="K99" s="173"/>
      <c r="L99" s="164"/>
      <c r="M99" s="282">
        <v>46</v>
      </c>
      <c r="N99" s="171"/>
      <c r="O99" s="174"/>
    </row>
    <row r="100" spans="1:15" ht="17" customHeight="1" x14ac:dyDescent="0.35">
      <c r="A100" s="281">
        <v>17</v>
      </c>
      <c r="B100" s="171"/>
      <c r="C100" s="172"/>
      <c r="D100" s="164"/>
      <c r="E100" s="279">
        <v>47</v>
      </c>
      <c r="F100" s="171"/>
      <c r="G100" s="172"/>
      <c r="H100" s="167"/>
      <c r="I100" s="282">
        <v>17</v>
      </c>
      <c r="J100" s="171"/>
      <c r="K100" s="173"/>
      <c r="L100" s="164"/>
      <c r="M100" s="282">
        <v>47</v>
      </c>
      <c r="N100" s="171"/>
      <c r="O100" s="174"/>
    </row>
    <row r="101" spans="1:15" ht="17" customHeight="1" x14ac:dyDescent="0.35">
      <c r="A101" s="281">
        <v>18</v>
      </c>
      <c r="B101" s="171"/>
      <c r="C101" s="172"/>
      <c r="D101" s="164"/>
      <c r="E101" s="279">
        <v>48</v>
      </c>
      <c r="F101" s="171"/>
      <c r="G101" s="172"/>
      <c r="H101" s="167"/>
      <c r="I101" s="282">
        <v>18</v>
      </c>
      <c r="J101" s="171"/>
      <c r="K101" s="173"/>
      <c r="L101" s="164"/>
      <c r="M101" s="282">
        <v>48</v>
      </c>
      <c r="N101" s="171"/>
      <c r="O101" s="174"/>
    </row>
    <row r="102" spans="1:15" ht="17" customHeight="1" x14ac:dyDescent="0.35">
      <c r="A102" s="281">
        <v>19</v>
      </c>
      <c r="B102" s="171"/>
      <c r="C102" s="172"/>
      <c r="D102" s="164"/>
      <c r="E102" s="279">
        <v>49</v>
      </c>
      <c r="F102" s="171"/>
      <c r="G102" s="172"/>
      <c r="H102" s="167"/>
      <c r="I102" s="282">
        <v>19</v>
      </c>
      <c r="J102" s="171"/>
      <c r="K102" s="173"/>
      <c r="L102" s="164"/>
      <c r="M102" s="282">
        <v>49</v>
      </c>
      <c r="N102" s="171"/>
      <c r="O102" s="174"/>
    </row>
    <row r="103" spans="1:15" ht="17" customHeight="1" x14ac:dyDescent="0.35">
      <c r="A103" s="281">
        <v>20</v>
      </c>
      <c r="B103" s="171"/>
      <c r="C103" s="172"/>
      <c r="D103" s="164"/>
      <c r="E103" s="279">
        <v>50</v>
      </c>
      <c r="F103" s="171"/>
      <c r="G103" s="172"/>
      <c r="H103" s="167"/>
      <c r="I103" s="282">
        <v>20</v>
      </c>
      <c r="J103" s="171"/>
      <c r="K103" s="173"/>
      <c r="L103" s="164"/>
      <c r="M103" s="282">
        <v>50</v>
      </c>
      <c r="N103" s="171"/>
      <c r="O103" s="174"/>
    </row>
    <row r="104" spans="1:15" ht="17" customHeight="1" x14ac:dyDescent="0.35">
      <c r="A104" s="281">
        <v>21</v>
      </c>
      <c r="B104" s="171"/>
      <c r="C104" s="172"/>
      <c r="D104" s="164"/>
      <c r="E104" s="279">
        <v>51</v>
      </c>
      <c r="F104" s="171"/>
      <c r="G104" s="172"/>
      <c r="H104" s="167"/>
      <c r="I104" s="282">
        <v>21</v>
      </c>
      <c r="J104" s="171"/>
      <c r="K104" s="173"/>
      <c r="L104" s="164"/>
      <c r="M104" s="282">
        <v>51</v>
      </c>
      <c r="N104" s="171"/>
      <c r="O104" s="174"/>
    </row>
    <row r="105" spans="1:15" ht="17" customHeight="1" x14ac:dyDescent="0.35">
      <c r="A105" s="281">
        <v>22</v>
      </c>
      <c r="B105" s="171"/>
      <c r="C105" s="172"/>
      <c r="D105" s="164"/>
      <c r="E105" s="279">
        <v>52</v>
      </c>
      <c r="F105" s="171"/>
      <c r="G105" s="172"/>
      <c r="H105" s="167"/>
      <c r="I105" s="282">
        <v>22</v>
      </c>
      <c r="J105" s="171"/>
      <c r="K105" s="173"/>
      <c r="L105" s="164"/>
      <c r="M105" s="282">
        <v>52</v>
      </c>
      <c r="N105" s="171"/>
      <c r="O105" s="174"/>
    </row>
    <row r="106" spans="1:15" ht="17" customHeight="1" x14ac:dyDescent="0.35">
      <c r="A106" s="281">
        <v>23</v>
      </c>
      <c r="B106" s="171"/>
      <c r="C106" s="172"/>
      <c r="D106" s="164"/>
      <c r="E106" s="279">
        <v>53</v>
      </c>
      <c r="F106" s="171"/>
      <c r="G106" s="172"/>
      <c r="H106" s="167"/>
      <c r="I106" s="282">
        <v>23</v>
      </c>
      <c r="J106" s="171"/>
      <c r="K106" s="173"/>
      <c r="L106" s="164"/>
      <c r="M106" s="282">
        <v>53</v>
      </c>
      <c r="N106" s="171"/>
      <c r="O106" s="174"/>
    </row>
    <row r="107" spans="1:15" ht="17" customHeight="1" x14ac:dyDescent="0.35">
      <c r="A107" s="281">
        <v>24</v>
      </c>
      <c r="B107" s="171"/>
      <c r="C107" s="172"/>
      <c r="D107" s="164"/>
      <c r="E107" s="279">
        <v>54</v>
      </c>
      <c r="F107" s="171"/>
      <c r="G107" s="172"/>
      <c r="H107" s="167"/>
      <c r="I107" s="282">
        <v>24</v>
      </c>
      <c r="J107" s="171"/>
      <c r="K107" s="173"/>
      <c r="L107" s="164"/>
      <c r="M107" s="282">
        <v>54</v>
      </c>
      <c r="N107" s="171"/>
      <c r="O107" s="174"/>
    </row>
    <row r="108" spans="1:15" ht="17" customHeight="1" x14ac:dyDescent="0.35">
      <c r="A108" s="281">
        <v>25</v>
      </c>
      <c r="B108" s="171"/>
      <c r="C108" s="172"/>
      <c r="D108" s="164"/>
      <c r="E108" s="279">
        <v>55</v>
      </c>
      <c r="F108" s="171"/>
      <c r="G108" s="172"/>
      <c r="H108" s="167"/>
      <c r="I108" s="282">
        <v>25</v>
      </c>
      <c r="J108" s="171"/>
      <c r="K108" s="173"/>
      <c r="L108" s="164"/>
      <c r="M108" s="282">
        <v>55</v>
      </c>
      <c r="N108" s="171"/>
      <c r="O108" s="174"/>
    </row>
    <row r="109" spans="1:15" ht="17" customHeight="1" x14ac:dyDescent="0.35">
      <c r="A109" s="281">
        <v>26</v>
      </c>
      <c r="B109" s="171"/>
      <c r="C109" s="172"/>
      <c r="D109" s="164"/>
      <c r="E109" s="279">
        <v>56</v>
      </c>
      <c r="F109" s="171"/>
      <c r="G109" s="172"/>
      <c r="H109" s="167"/>
      <c r="I109" s="282">
        <v>26</v>
      </c>
      <c r="J109" s="171"/>
      <c r="K109" s="173"/>
      <c r="L109" s="164"/>
      <c r="M109" s="282">
        <v>56</v>
      </c>
      <c r="N109" s="171"/>
      <c r="O109" s="174"/>
    </row>
    <row r="110" spans="1:15" ht="17" customHeight="1" x14ac:dyDescent="0.35">
      <c r="A110" s="281">
        <v>27</v>
      </c>
      <c r="B110" s="171"/>
      <c r="C110" s="172"/>
      <c r="D110" s="164"/>
      <c r="E110" s="279">
        <v>57</v>
      </c>
      <c r="F110" s="171"/>
      <c r="G110" s="172"/>
      <c r="H110" s="167"/>
      <c r="I110" s="282">
        <v>27</v>
      </c>
      <c r="J110" s="171"/>
      <c r="K110" s="173"/>
      <c r="L110" s="164"/>
      <c r="M110" s="282">
        <v>57</v>
      </c>
      <c r="N110" s="171"/>
      <c r="O110" s="174"/>
    </row>
    <row r="111" spans="1:15" ht="17" customHeight="1" x14ac:dyDescent="0.35">
      <c r="A111" s="281">
        <v>28</v>
      </c>
      <c r="B111" s="171"/>
      <c r="C111" s="172"/>
      <c r="D111" s="164"/>
      <c r="E111" s="279">
        <v>58</v>
      </c>
      <c r="F111" s="171"/>
      <c r="G111" s="172"/>
      <c r="H111" s="167"/>
      <c r="I111" s="282">
        <v>28</v>
      </c>
      <c r="J111" s="171"/>
      <c r="K111" s="173"/>
      <c r="L111" s="164"/>
      <c r="M111" s="282">
        <v>58</v>
      </c>
      <c r="N111" s="171"/>
      <c r="O111" s="174"/>
    </row>
    <row r="112" spans="1:15" ht="17" customHeight="1" x14ac:dyDescent="0.35">
      <c r="A112" s="281">
        <v>29</v>
      </c>
      <c r="B112" s="171"/>
      <c r="C112" s="172"/>
      <c r="D112" s="164"/>
      <c r="E112" s="279">
        <v>59</v>
      </c>
      <c r="F112" s="171"/>
      <c r="G112" s="172"/>
      <c r="H112" s="167"/>
      <c r="I112" s="282">
        <v>29</v>
      </c>
      <c r="J112" s="171"/>
      <c r="K112" s="173"/>
      <c r="L112" s="164"/>
      <c r="M112" s="282">
        <v>59</v>
      </c>
      <c r="N112" s="171"/>
      <c r="O112" s="174"/>
    </row>
    <row r="113" spans="1:15" ht="17" customHeight="1" thickBot="1" x14ac:dyDescent="0.4">
      <c r="A113" s="175">
        <v>30</v>
      </c>
      <c r="B113" s="176"/>
      <c r="C113" s="177"/>
      <c r="D113" s="178"/>
      <c r="E113" s="179">
        <v>60</v>
      </c>
      <c r="F113" s="176"/>
      <c r="G113" s="177"/>
      <c r="H113" s="167"/>
      <c r="I113" s="181">
        <v>30</v>
      </c>
      <c r="J113" s="176"/>
      <c r="K113" s="182"/>
      <c r="L113" s="178"/>
      <c r="M113" s="181">
        <v>60</v>
      </c>
      <c r="N113" s="176"/>
      <c r="O113" s="183"/>
    </row>
    <row r="114" spans="1:15" ht="20" customHeight="1" thickBot="1" x14ac:dyDescent="0.4">
      <c r="A114" s="511" t="s">
        <v>38</v>
      </c>
      <c r="B114" s="511"/>
      <c r="C114" s="511"/>
      <c r="D114" s="511"/>
      <c r="E114" s="510"/>
      <c r="F114" s="510"/>
      <c r="G114" s="297"/>
      <c r="H114" s="167"/>
      <c r="I114" s="511" t="s">
        <v>38</v>
      </c>
      <c r="J114" s="511"/>
      <c r="K114" s="511"/>
      <c r="L114" s="511"/>
      <c r="M114" s="510"/>
      <c r="N114" s="510"/>
      <c r="O114" s="298"/>
    </row>
    <row r="115" spans="1:15" ht="20" customHeight="1" thickBot="1" x14ac:dyDescent="0.4">
      <c r="A115" s="509" t="s">
        <v>115</v>
      </c>
      <c r="B115" s="509"/>
      <c r="C115" s="509">
        <f>C37</f>
        <v>40</v>
      </c>
      <c r="D115" s="509"/>
      <c r="E115" s="510"/>
      <c r="F115" s="510"/>
      <c r="G115" s="297"/>
      <c r="H115" s="167"/>
      <c r="I115" s="509" t="s">
        <v>115</v>
      </c>
      <c r="J115" s="509"/>
      <c r="K115" s="509">
        <f>C115</f>
        <v>40</v>
      </c>
      <c r="L115" s="509"/>
      <c r="M115" s="510"/>
      <c r="N115" s="510"/>
      <c r="O115" s="298"/>
    </row>
    <row r="116" spans="1:15" ht="20" customHeight="1" thickBot="1" x14ac:dyDescent="0.4">
      <c r="A116" s="511" t="s">
        <v>39</v>
      </c>
      <c r="B116" s="511"/>
      <c r="C116" s="511"/>
      <c r="D116" s="511"/>
      <c r="E116" s="510"/>
      <c r="F116" s="510"/>
      <c r="G116" s="297"/>
      <c r="H116" s="167"/>
      <c r="I116" s="511" t="s">
        <v>39</v>
      </c>
      <c r="J116" s="511"/>
      <c r="K116" s="511"/>
      <c r="L116" s="511"/>
      <c r="M116" s="510"/>
      <c r="N116" s="510"/>
      <c r="O116" s="298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9"/>
      <c r="H117" s="180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300"/>
    </row>
    <row r="118" spans="1:15" ht="30" customHeight="1" thickBot="1" x14ac:dyDescent="0.5">
      <c r="A118" s="154" t="str">
        <f>A1</f>
        <v>C2</v>
      </c>
      <c r="B118" s="287" t="s">
        <v>33</v>
      </c>
      <c r="C118" s="512">
        <v>4</v>
      </c>
      <c r="D118" s="513"/>
      <c r="E118" s="288" t="s">
        <v>112</v>
      </c>
      <c r="F118" s="303">
        <f>F1</f>
        <v>2</v>
      </c>
      <c r="G118" s="290" t="s">
        <v>113</v>
      </c>
      <c r="H118" s="302"/>
      <c r="I118" s="154" t="str">
        <f>A118</f>
        <v>C2</v>
      </c>
      <c r="J118" s="287" t="s">
        <v>33</v>
      </c>
      <c r="K118" s="514">
        <f>C118</f>
        <v>4</v>
      </c>
      <c r="L118" s="513"/>
      <c r="M118" s="288" t="s">
        <v>112</v>
      </c>
      <c r="N118" s="280">
        <f>F118</f>
        <v>2</v>
      </c>
      <c r="O118" s="291" t="str">
        <f>G118</f>
        <v>P A</v>
      </c>
    </row>
    <row r="119" spans="1:15" ht="15" customHeight="1" thickBot="1" x14ac:dyDescent="0.4">
      <c r="A119" s="154"/>
      <c r="B119" s="515"/>
      <c r="C119" s="516"/>
      <c r="D119" s="516"/>
      <c r="E119" s="516"/>
      <c r="F119" s="516"/>
      <c r="G119" s="517"/>
      <c r="H119" s="157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92"/>
      <c r="B120" s="518" t="s">
        <v>114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93"/>
    </row>
    <row r="121" spans="1:15" ht="19" customHeight="1" thickBot="1" x14ac:dyDescent="0.4">
      <c r="A121" s="156" t="s">
        <v>34</v>
      </c>
      <c r="B121" s="521"/>
      <c r="C121" s="522"/>
      <c r="D121" s="522"/>
      <c r="E121" s="522"/>
      <c r="F121" s="522"/>
      <c r="G121" s="523"/>
      <c r="H121" s="157"/>
      <c r="I121" s="156" t="s">
        <v>34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58" t="s">
        <v>35</v>
      </c>
      <c r="B122" s="158" t="s">
        <v>36</v>
      </c>
      <c r="C122" s="159" t="s">
        <v>37</v>
      </c>
      <c r="D122" s="295"/>
      <c r="E122" s="160" t="s">
        <v>35</v>
      </c>
      <c r="F122" s="158" t="s">
        <v>36</v>
      </c>
      <c r="G122" s="159" t="s">
        <v>37</v>
      </c>
      <c r="H122" s="296"/>
      <c r="I122" s="160" t="s">
        <v>35</v>
      </c>
      <c r="J122" s="158" t="s">
        <v>36</v>
      </c>
      <c r="K122" s="158" t="s">
        <v>37</v>
      </c>
      <c r="L122" s="295"/>
      <c r="M122" s="158" t="s">
        <v>35</v>
      </c>
      <c r="N122" s="158" t="s">
        <v>36</v>
      </c>
      <c r="O122" s="158" t="s">
        <v>37</v>
      </c>
    </row>
    <row r="123" spans="1:15" ht="17" customHeight="1" x14ac:dyDescent="0.35">
      <c r="A123" s="161">
        <v>1</v>
      </c>
      <c r="B123" s="162"/>
      <c r="C123" s="163"/>
      <c r="D123" s="164"/>
      <c r="E123" s="165">
        <v>31</v>
      </c>
      <c r="F123" s="166"/>
      <c r="G123" s="163"/>
      <c r="H123" s="167"/>
      <c r="I123" s="168">
        <v>1</v>
      </c>
      <c r="J123" s="162"/>
      <c r="K123" s="169"/>
      <c r="L123" s="164"/>
      <c r="M123" s="168">
        <v>31</v>
      </c>
      <c r="N123" s="166"/>
      <c r="O123" s="170"/>
    </row>
    <row r="124" spans="1:15" ht="17" customHeight="1" x14ac:dyDescent="0.35">
      <c r="A124" s="281">
        <v>2</v>
      </c>
      <c r="B124" s="171"/>
      <c r="C124" s="172"/>
      <c r="D124" s="164"/>
      <c r="E124" s="279">
        <v>32</v>
      </c>
      <c r="F124" s="171"/>
      <c r="G124" s="172"/>
      <c r="H124" s="167"/>
      <c r="I124" s="282">
        <v>2</v>
      </c>
      <c r="J124" s="171"/>
      <c r="K124" s="173"/>
      <c r="L124" s="164"/>
      <c r="M124" s="282">
        <v>32</v>
      </c>
      <c r="N124" s="171"/>
      <c r="O124" s="174"/>
    </row>
    <row r="125" spans="1:15" ht="17" customHeight="1" x14ac:dyDescent="0.35">
      <c r="A125" s="281">
        <v>3</v>
      </c>
      <c r="B125" s="171"/>
      <c r="C125" s="172"/>
      <c r="D125" s="164"/>
      <c r="E125" s="279">
        <v>33</v>
      </c>
      <c r="F125" s="171"/>
      <c r="G125" s="172"/>
      <c r="H125" s="167"/>
      <c r="I125" s="282">
        <v>3</v>
      </c>
      <c r="J125" s="171"/>
      <c r="K125" s="173"/>
      <c r="L125" s="164"/>
      <c r="M125" s="282">
        <v>33</v>
      </c>
      <c r="N125" s="171"/>
      <c r="O125" s="174"/>
    </row>
    <row r="126" spans="1:15" ht="17" customHeight="1" x14ac:dyDescent="0.35">
      <c r="A126" s="281">
        <v>4</v>
      </c>
      <c r="B126" s="171"/>
      <c r="C126" s="172"/>
      <c r="D126" s="164"/>
      <c r="E126" s="279">
        <v>34</v>
      </c>
      <c r="F126" s="171"/>
      <c r="G126" s="172"/>
      <c r="H126" s="167"/>
      <c r="I126" s="282">
        <v>4</v>
      </c>
      <c r="J126" s="171"/>
      <c r="K126" s="173"/>
      <c r="L126" s="164"/>
      <c r="M126" s="282">
        <v>34</v>
      </c>
      <c r="N126" s="171"/>
      <c r="O126" s="174"/>
    </row>
    <row r="127" spans="1:15" ht="17" customHeight="1" x14ac:dyDescent="0.35">
      <c r="A127" s="281">
        <v>5</v>
      </c>
      <c r="B127" s="171"/>
      <c r="C127" s="172"/>
      <c r="D127" s="164"/>
      <c r="E127" s="279">
        <v>35</v>
      </c>
      <c r="F127" s="171"/>
      <c r="G127" s="172"/>
      <c r="H127" s="167"/>
      <c r="I127" s="282">
        <v>5</v>
      </c>
      <c r="J127" s="171"/>
      <c r="K127" s="173"/>
      <c r="L127" s="164"/>
      <c r="M127" s="282">
        <v>35</v>
      </c>
      <c r="N127" s="171"/>
      <c r="O127" s="174"/>
    </row>
    <row r="128" spans="1:15" ht="17" customHeight="1" x14ac:dyDescent="0.35">
      <c r="A128" s="281">
        <v>6</v>
      </c>
      <c r="B128" s="171"/>
      <c r="C128" s="172"/>
      <c r="D128" s="164"/>
      <c r="E128" s="279">
        <v>36</v>
      </c>
      <c r="F128" s="171"/>
      <c r="G128" s="172"/>
      <c r="H128" s="167"/>
      <c r="I128" s="282">
        <v>6</v>
      </c>
      <c r="J128" s="171"/>
      <c r="K128" s="173"/>
      <c r="L128" s="164"/>
      <c r="M128" s="282">
        <v>36</v>
      </c>
      <c r="N128" s="171"/>
      <c r="O128" s="174"/>
    </row>
    <row r="129" spans="1:15" ht="17" customHeight="1" x14ac:dyDescent="0.35">
      <c r="A129" s="281">
        <v>7</v>
      </c>
      <c r="B129" s="171"/>
      <c r="C129" s="172"/>
      <c r="D129" s="164"/>
      <c r="E129" s="279">
        <v>37</v>
      </c>
      <c r="F129" s="171"/>
      <c r="G129" s="172"/>
      <c r="H129" s="167"/>
      <c r="I129" s="282">
        <v>7</v>
      </c>
      <c r="J129" s="171"/>
      <c r="K129" s="173"/>
      <c r="L129" s="164"/>
      <c r="M129" s="282">
        <v>37</v>
      </c>
      <c r="N129" s="171"/>
      <c r="O129" s="174"/>
    </row>
    <row r="130" spans="1:15" ht="17" customHeight="1" x14ac:dyDescent="0.35">
      <c r="A130" s="281">
        <v>8</v>
      </c>
      <c r="B130" s="171"/>
      <c r="C130" s="172"/>
      <c r="D130" s="164"/>
      <c r="E130" s="279">
        <v>38</v>
      </c>
      <c r="F130" s="171"/>
      <c r="G130" s="172"/>
      <c r="H130" s="167"/>
      <c r="I130" s="282">
        <v>8</v>
      </c>
      <c r="J130" s="171"/>
      <c r="K130" s="173"/>
      <c r="L130" s="164"/>
      <c r="M130" s="282">
        <v>38</v>
      </c>
      <c r="N130" s="171"/>
      <c r="O130" s="174"/>
    </row>
    <row r="131" spans="1:15" ht="17" customHeight="1" x14ac:dyDescent="0.35">
      <c r="A131" s="281">
        <v>9</v>
      </c>
      <c r="B131" s="171"/>
      <c r="C131" s="172"/>
      <c r="D131" s="164"/>
      <c r="E131" s="279">
        <v>39</v>
      </c>
      <c r="F131" s="171"/>
      <c r="G131" s="172"/>
      <c r="H131" s="167"/>
      <c r="I131" s="282">
        <v>9</v>
      </c>
      <c r="J131" s="171"/>
      <c r="K131" s="173"/>
      <c r="L131" s="164"/>
      <c r="M131" s="282">
        <v>39</v>
      </c>
      <c r="N131" s="171"/>
      <c r="O131" s="174"/>
    </row>
    <row r="132" spans="1:15" ht="17" customHeight="1" x14ac:dyDescent="0.35">
      <c r="A132" s="281">
        <v>10</v>
      </c>
      <c r="B132" s="171"/>
      <c r="C132" s="172"/>
      <c r="D132" s="164"/>
      <c r="E132" s="279">
        <v>40</v>
      </c>
      <c r="F132" s="171"/>
      <c r="G132" s="172"/>
      <c r="H132" s="167"/>
      <c r="I132" s="282">
        <v>10</v>
      </c>
      <c r="J132" s="171"/>
      <c r="K132" s="173"/>
      <c r="L132" s="164"/>
      <c r="M132" s="282">
        <v>40</v>
      </c>
      <c r="N132" s="171"/>
      <c r="O132" s="174"/>
    </row>
    <row r="133" spans="1:15" ht="17" customHeight="1" x14ac:dyDescent="0.35">
      <c r="A133" s="281">
        <v>11</v>
      </c>
      <c r="B133" s="171"/>
      <c r="C133" s="172"/>
      <c r="D133" s="164"/>
      <c r="E133" s="279">
        <v>41</v>
      </c>
      <c r="F133" s="171"/>
      <c r="G133" s="172"/>
      <c r="H133" s="167"/>
      <c r="I133" s="282">
        <v>11</v>
      </c>
      <c r="J133" s="171"/>
      <c r="K133" s="173"/>
      <c r="L133" s="164"/>
      <c r="M133" s="282">
        <v>41</v>
      </c>
      <c r="N133" s="171"/>
      <c r="O133" s="174"/>
    </row>
    <row r="134" spans="1:15" ht="17" customHeight="1" x14ac:dyDescent="0.35">
      <c r="A134" s="281">
        <v>12</v>
      </c>
      <c r="B134" s="171"/>
      <c r="C134" s="172"/>
      <c r="D134" s="164"/>
      <c r="E134" s="279">
        <v>42</v>
      </c>
      <c r="F134" s="171"/>
      <c r="G134" s="172"/>
      <c r="H134" s="167"/>
      <c r="I134" s="282">
        <v>12</v>
      </c>
      <c r="J134" s="171"/>
      <c r="K134" s="173"/>
      <c r="L134" s="164"/>
      <c r="M134" s="282">
        <v>42</v>
      </c>
      <c r="N134" s="171"/>
      <c r="O134" s="174"/>
    </row>
    <row r="135" spans="1:15" ht="17" customHeight="1" x14ac:dyDescent="0.35">
      <c r="A135" s="281">
        <v>13</v>
      </c>
      <c r="B135" s="171"/>
      <c r="C135" s="172"/>
      <c r="D135" s="164"/>
      <c r="E135" s="279">
        <v>43</v>
      </c>
      <c r="F135" s="171"/>
      <c r="G135" s="172"/>
      <c r="H135" s="167"/>
      <c r="I135" s="282">
        <v>13</v>
      </c>
      <c r="J135" s="171"/>
      <c r="K135" s="173"/>
      <c r="L135" s="164"/>
      <c r="M135" s="282">
        <v>43</v>
      </c>
      <c r="N135" s="171"/>
      <c r="O135" s="174"/>
    </row>
    <row r="136" spans="1:15" ht="17" customHeight="1" x14ac:dyDescent="0.35">
      <c r="A136" s="281">
        <v>14</v>
      </c>
      <c r="B136" s="171"/>
      <c r="C136" s="172"/>
      <c r="D136" s="164"/>
      <c r="E136" s="279">
        <v>44</v>
      </c>
      <c r="F136" s="171"/>
      <c r="G136" s="172"/>
      <c r="H136" s="167"/>
      <c r="I136" s="282">
        <v>14</v>
      </c>
      <c r="J136" s="171"/>
      <c r="K136" s="173"/>
      <c r="L136" s="164"/>
      <c r="M136" s="282">
        <v>44</v>
      </c>
      <c r="N136" s="171"/>
      <c r="O136" s="174"/>
    </row>
    <row r="137" spans="1:15" ht="17" customHeight="1" x14ac:dyDescent="0.35">
      <c r="A137" s="281">
        <v>15</v>
      </c>
      <c r="B137" s="171"/>
      <c r="C137" s="172"/>
      <c r="D137" s="164"/>
      <c r="E137" s="279">
        <v>45</v>
      </c>
      <c r="F137" s="171"/>
      <c r="G137" s="172"/>
      <c r="H137" s="167"/>
      <c r="I137" s="282">
        <v>15</v>
      </c>
      <c r="J137" s="171"/>
      <c r="K137" s="173"/>
      <c r="L137" s="164"/>
      <c r="M137" s="282">
        <v>45</v>
      </c>
      <c r="N137" s="171"/>
      <c r="O137" s="174"/>
    </row>
    <row r="138" spans="1:15" ht="17" customHeight="1" x14ac:dyDescent="0.35">
      <c r="A138" s="281">
        <v>16</v>
      </c>
      <c r="B138" s="171"/>
      <c r="C138" s="172"/>
      <c r="D138" s="164"/>
      <c r="E138" s="279">
        <v>46</v>
      </c>
      <c r="F138" s="171"/>
      <c r="G138" s="172"/>
      <c r="H138" s="167"/>
      <c r="I138" s="282">
        <v>16</v>
      </c>
      <c r="J138" s="171"/>
      <c r="K138" s="173"/>
      <c r="L138" s="164"/>
      <c r="M138" s="282">
        <v>46</v>
      </c>
      <c r="N138" s="171"/>
      <c r="O138" s="174"/>
    </row>
    <row r="139" spans="1:15" ht="17" customHeight="1" x14ac:dyDescent="0.35">
      <c r="A139" s="281">
        <v>17</v>
      </c>
      <c r="B139" s="171"/>
      <c r="C139" s="172"/>
      <c r="D139" s="164"/>
      <c r="E139" s="279">
        <v>47</v>
      </c>
      <c r="F139" s="171"/>
      <c r="G139" s="172"/>
      <c r="H139" s="167"/>
      <c r="I139" s="282">
        <v>17</v>
      </c>
      <c r="J139" s="171"/>
      <c r="K139" s="173"/>
      <c r="L139" s="164"/>
      <c r="M139" s="282">
        <v>47</v>
      </c>
      <c r="N139" s="171"/>
      <c r="O139" s="174"/>
    </row>
    <row r="140" spans="1:15" ht="17" customHeight="1" x14ac:dyDescent="0.35">
      <c r="A140" s="281">
        <v>18</v>
      </c>
      <c r="B140" s="171"/>
      <c r="C140" s="172"/>
      <c r="D140" s="164"/>
      <c r="E140" s="279">
        <v>48</v>
      </c>
      <c r="F140" s="171"/>
      <c r="G140" s="172"/>
      <c r="H140" s="167"/>
      <c r="I140" s="282">
        <v>18</v>
      </c>
      <c r="J140" s="171"/>
      <c r="K140" s="173"/>
      <c r="L140" s="164"/>
      <c r="M140" s="282">
        <v>48</v>
      </c>
      <c r="N140" s="171"/>
      <c r="O140" s="174"/>
    </row>
    <row r="141" spans="1:15" ht="17" customHeight="1" x14ac:dyDescent="0.35">
      <c r="A141" s="281">
        <v>19</v>
      </c>
      <c r="B141" s="171"/>
      <c r="C141" s="172"/>
      <c r="D141" s="164"/>
      <c r="E141" s="279">
        <v>49</v>
      </c>
      <c r="F141" s="171"/>
      <c r="G141" s="172"/>
      <c r="H141" s="167"/>
      <c r="I141" s="282">
        <v>19</v>
      </c>
      <c r="J141" s="171"/>
      <c r="K141" s="173"/>
      <c r="L141" s="164"/>
      <c r="M141" s="282">
        <v>49</v>
      </c>
      <c r="N141" s="171"/>
      <c r="O141" s="174"/>
    </row>
    <row r="142" spans="1:15" ht="17" customHeight="1" x14ac:dyDescent="0.35">
      <c r="A142" s="281">
        <v>20</v>
      </c>
      <c r="B142" s="171"/>
      <c r="C142" s="172"/>
      <c r="D142" s="164"/>
      <c r="E142" s="279">
        <v>50</v>
      </c>
      <c r="F142" s="171"/>
      <c r="G142" s="172"/>
      <c r="H142" s="167"/>
      <c r="I142" s="282">
        <v>20</v>
      </c>
      <c r="J142" s="171"/>
      <c r="K142" s="173"/>
      <c r="L142" s="164"/>
      <c r="M142" s="282">
        <v>50</v>
      </c>
      <c r="N142" s="171"/>
      <c r="O142" s="174"/>
    </row>
    <row r="143" spans="1:15" ht="17" customHeight="1" x14ac:dyDescent="0.35">
      <c r="A143" s="281">
        <v>21</v>
      </c>
      <c r="B143" s="171"/>
      <c r="C143" s="172"/>
      <c r="D143" s="164"/>
      <c r="E143" s="279">
        <v>51</v>
      </c>
      <c r="F143" s="171"/>
      <c r="G143" s="172"/>
      <c r="H143" s="167"/>
      <c r="I143" s="282">
        <v>21</v>
      </c>
      <c r="J143" s="171"/>
      <c r="K143" s="173"/>
      <c r="L143" s="164"/>
      <c r="M143" s="282">
        <v>51</v>
      </c>
      <c r="N143" s="171"/>
      <c r="O143" s="174"/>
    </row>
    <row r="144" spans="1:15" ht="17" customHeight="1" x14ac:dyDescent="0.35">
      <c r="A144" s="281">
        <v>22</v>
      </c>
      <c r="B144" s="171"/>
      <c r="C144" s="172"/>
      <c r="D144" s="164"/>
      <c r="E144" s="279">
        <v>52</v>
      </c>
      <c r="F144" s="171"/>
      <c r="G144" s="172"/>
      <c r="H144" s="167"/>
      <c r="I144" s="282">
        <v>22</v>
      </c>
      <c r="J144" s="171"/>
      <c r="K144" s="173"/>
      <c r="L144" s="164"/>
      <c r="M144" s="282">
        <v>52</v>
      </c>
      <c r="N144" s="171"/>
      <c r="O144" s="174"/>
    </row>
    <row r="145" spans="1:15" ht="17" customHeight="1" x14ac:dyDescent="0.35">
      <c r="A145" s="281">
        <v>23</v>
      </c>
      <c r="B145" s="171"/>
      <c r="C145" s="172"/>
      <c r="D145" s="164"/>
      <c r="E145" s="279">
        <v>53</v>
      </c>
      <c r="F145" s="171"/>
      <c r="G145" s="172"/>
      <c r="H145" s="167"/>
      <c r="I145" s="282">
        <v>23</v>
      </c>
      <c r="J145" s="171"/>
      <c r="K145" s="173"/>
      <c r="L145" s="164"/>
      <c r="M145" s="282">
        <v>53</v>
      </c>
      <c r="N145" s="171"/>
      <c r="O145" s="174"/>
    </row>
    <row r="146" spans="1:15" ht="17" customHeight="1" x14ac:dyDescent="0.35">
      <c r="A146" s="281">
        <v>24</v>
      </c>
      <c r="B146" s="171"/>
      <c r="C146" s="172"/>
      <c r="D146" s="164"/>
      <c r="E146" s="279">
        <v>54</v>
      </c>
      <c r="F146" s="171"/>
      <c r="G146" s="172"/>
      <c r="H146" s="167"/>
      <c r="I146" s="282">
        <v>24</v>
      </c>
      <c r="J146" s="171"/>
      <c r="K146" s="173"/>
      <c r="L146" s="164"/>
      <c r="M146" s="282">
        <v>54</v>
      </c>
      <c r="N146" s="171"/>
      <c r="O146" s="174"/>
    </row>
    <row r="147" spans="1:15" ht="17" customHeight="1" x14ac:dyDescent="0.35">
      <c r="A147" s="281">
        <v>25</v>
      </c>
      <c r="B147" s="171"/>
      <c r="C147" s="172"/>
      <c r="D147" s="164"/>
      <c r="E147" s="279">
        <v>55</v>
      </c>
      <c r="F147" s="171"/>
      <c r="G147" s="172"/>
      <c r="H147" s="167"/>
      <c r="I147" s="282">
        <v>25</v>
      </c>
      <c r="J147" s="171"/>
      <c r="K147" s="173"/>
      <c r="L147" s="164"/>
      <c r="M147" s="282">
        <v>55</v>
      </c>
      <c r="N147" s="171"/>
      <c r="O147" s="174"/>
    </row>
    <row r="148" spans="1:15" ht="17" customHeight="1" x14ac:dyDescent="0.35">
      <c r="A148" s="281">
        <v>26</v>
      </c>
      <c r="B148" s="171"/>
      <c r="C148" s="172"/>
      <c r="D148" s="164"/>
      <c r="E148" s="279">
        <v>56</v>
      </c>
      <c r="F148" s="171"/>
      <c r="G148" s="172"/>
      <c r="H148" s="167"/>
      <c r="I148" s="282">
        <v>26</v>
      </c>
      <c r="J148" s="171"/>
      <c r="K148" s="173"/>
      <c r="L148" s="164"/>
      <c r="M148" s="282">
        <v>56</v>
      </c>
      <c r="N148" s="171"/>
      <c r="O148" s="174"/>
    </row>
    <row r="149" spans="1:15" ht="17" customHeight="1" x14ac:dyDescent="0.35">
      <c r="A149" s="281">
        <v>27</v>
      </c>
      <c r="B149" s="171"/>
      <c r="C149" s="172"/>
      <c r="D149" s="164"/>
      <c r="E149" s="279">
        <v>57</v>
      </c>
      <c r="F149" s="171"/>
      <c r="G149" s="172"/>
      <c r="H149" s="167"/>
      <c r="I149" s="282">
        <v>27</v>
      </c>
      <c r="J149" s="171"/>
      <c r="K149" s="173"/>
      <c r="L149" s="164"/>
      <c r="M149" s="282">
        <v>57</v>
      </c>
      <c r="N149" s="171"/>
      <c r="O149" s="174"/>
    </row>
    <row r="150" spans="1:15" ht="17" customHeight="1" x14ac:dyDescent="0.35">
      <c r="A150" s="281">
        <v>28</v>
      </c>
      <c r="B150" s="171"/>
      <c r="C150" s="172"/>
      <c r="D150" s="164"/>
      <c r="E150" s="279">
        <v>58</v>
      </c>
      <c r="F150" s="171"/>
      <c r="G150" s="172"/>
      <c r="H150" s="167"/>
      <c r="I150" s="282">
        <v>28</v>
      </c>
      <c r="J150" s="171"/>
      <c r="K150" s="173"/>
      <c r="L150" s="164"/>
      <c r="M150" s="282">
        <v>58</v>
      </c>
      <c r="N150" s="171"/>
      <c r="O150" s="174"/>
    </row>
    <row r="151" spans="1:15" ht="17" customHeight="1" x14ac:dyDescent="0.35">
      <c r="A151" s="281">
        <v>29</v>
      </c>
      <c r="B151" s="171"/>
      <c r="C151" s="172"/>
      <c r="D151" s="164"/>
      <c r="E151" s="279">
        <v>59</v>
      </c>
      <c r="F151" s="171"/>
      <c r="G151" s="172"/>
      <c r="H151" s="167"/>
      <c r="I151" s="282">
        <v>29</v>
      </c>
      <c r="J151" s="171"/>
      <c r="K151" s="173"/>
      <c r="L151" s="164"/>
      <c r="M151" s="282">
        <v>59</v>
      </c>
      <c r="N151" s="171"/>
      <c r="O151" s="174"/>
    </row>
    <row r="152" spans="1:15" ht="17" customHeight="1" thickBot="1" x14ac:dyDescent="0.4">
      <c r="A152" s="175">
        <v>30</v>
      </c>
      <c r="B152" s="176"/>
      <c r="C152" s="177"/>
      <c r="D152" s="178"/>
      <c r="E152" s="179">
        <v>60</v>
      </c>
      <c r="F152" s="176"/>
      <c r="G152" s="177"/>
      <c r="H152" s="167"/>
      <c r="I152" s="181">
        <v>30</v>
      </c>
      <c r="J152" s="176"/>
      <c r="K152" s="182"/>
      <c r="L152" s="178"/>
      <c r="M152" s="181">
        <v>60</v>
      </c>
      <c r="N152" s="176"/>
      <c r="O152" s="183"/>
    </row>
    <row r="153" spans="1:15" ht="20" customHeight="1" thickBot="1" x14ac:dyDescent="0.4">
      <c r="A153" s="511" t="s">
        <v>38</v>
      </c>
      <c r="B153" s="511"/>
      <c r="C153" s="511"/>
      <c r="D153" s="511"/>
      <c r="E153" s="510"/>
      <c r="F153" s="510"/>
      <c r="G153" s="297"/>
      <c r="H153" s="167"/>
      <c r="I153" s="511" t="s">
        <v>38</v>
      </c>
      <c r="J153" s="511"/>
      <c r="K153" s="511"/>
      <c r="L153" s="511"/>
      <c r="M153" s="510"/>
      <c r="N153" s="510"/>
      <c r="O153" s="298"/>
    </row>
    <row r="154" spans="1:15" ht="20" customHeight="1" thickBot="1" x14ac:dyDescent="0.4">
      <c r="A154" s="509" t="s">
        <v>115</v>
      </c>
      <c r="B154" s="509"/>
      <c r="C154" s="509">
        <f>C37</f>
        <v>40</v>
      </c>
      <c r="D154" s="509"/>
      <c r="E154" s="510"/>
      <c r="F154" s="510"/>
      <c r="G154" s="297"/>
      <c r="H154" s="167"/>
      <c r="I154" s="509" t="s">
        <v>115</v>
      </c>
      <c r="J154" s="509"/>
      <c r="K154" s="509">
        <f>C154</f>
        <v>40</v>
      </c>
      <c r="L154" s="509"/>
      <c r="M154" s="510"/>
      <c r="N154" s="510"/>
      <c r="O154" s="298"/>
    </row>
    <row r="155" spans="1:15" ht="20" customHeight="1" thickBot="1" x14ac:dyDescent="0.4">
      <c r="A155" s="511" t="s">
        <v>39</v>
      </c>
      <c r="B155" s="511"/>
      <c r="C155" s="511"/>
      <c r="D155" s="511"/>
      <c r="E155" s="510"/>
      <c r="F155" s="510"/>
      <c r="G155" s="297"/>
      <c r="H155" s="167"/>
      <c r="I155" s="511" t="s">
        <v>39</v>
      </c>
      <c r="J155" s="511"/>
      <c r="K155" s="511"/>
      <c r="L155" s="511"/>
      <c r="M155" s="510"/>
      <c r="N155" s="510"/>
      <c r="O155" s="298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9"/>
      <c r="H156" s="180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300"/>
    </row>
    <row r="157" spans="1:15" ht="30" customHeight="1" thickBot="1" x14ac:dyDescent="0.5">
      <c r="A157" s="154" t="str">
        <f>A1</f>
        <v>C2</v>
      </c>
      <c r="B157" s="287" t="s">
        <v>33</v>
      </c>
      <c r="C157" s="512">
        <v>5</v>
      </c>
      <c r="D157" s="513"/>
      <c r="E157" s="288" t="s">
        <v>112</v>
      </c>
      <c r="F157" s="303">
        <f>F1</f>
        <v>2</v>
      </c>
      <c r="G157" s="290" t="s">
        <v>113</v>
      </c>
      <c r="H157" s="302"/>
      <c r="I157" s="154" t="str">
        <f>A157</f>
        <v>C2</v>
      </c>
      <c r="J157" s="287" t="s">
        <v>33</v>
      </c>
      <c r="K157" s="514">
        <f>C157</f>
        <v>5</v>
      </c>
      <c r="L157" s="513"/>
      <c r="M157" s="288" t="s">
        <v>112</v>
      </c>
      <c r="N157" s="280">
        <f>F157</f>
        <v>2</v>
      </c>
      <c r="O157" s="291" t="str">
        <f>G157</f>
        <v>P A</v>
      </c>
    </row>
    <row r="158" spans="1:15" ht="15" customHeight="1" thickBot="1" x14ac:dyDescent="0.4">
      <c r="A158" s="154"/>
      <c r="B158" s="515"/>
      <c r="C158" s="516"/>
      <c r="D158" s="516"/>
      <c r="E158" s="516"/>
      <c r="F158" s="516"/>
      <c r="G158" s="517"/>
      <c r="H158" s="157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92"/>
      <c r="B159" s="518" t="s">
        <v>114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93"/>
    </row>
    <row r="160" spans="1:15" ht="19" customHeight="1" thickBot="1" x14ac:dyDescent="0.4">
      <c r="A160" s="156" t="s">
        <v>34</v>
      </c>
      <c r="B160" s="529"/>
      <c r="C160" s="530"/>
      <c r="D160" s="530"/>
      <c r="E160" s="530"/>
      <c r="F160" s="530"/>
      <c r="G160" s="531"/>
      <c r="H160" s="157"/>
      <c r="I160" s="156" t="s">
        <v>34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58" t="s">
        <v>35</v>
      </c>
      <c r="B161" s="158" t="s">
        <v>36</v>
      </c>
      <c r="C161" s="159" t="s">
        <v>37</v>
      </c>
      <c r="D161" s="295"/>
      <c r="E161" s="160" t="s">
        <v>35</v>
      </c>
      <c r="F161" s="158" t="s">
        <v>36</v>
      </c>
      <c r="G161" s="159" t="s">
        <v>37</v>
      </c>
      <c r="H161" s="296"/>
      <c r="I161" s="160" t="s">
        <v>35</v>
      </c>
      <c r="J161" s="158" t="s">
        <v>36</v>
      </c>
      <c r="K161" s="158" t="s">
        <v>37</v>
      </c>
      <c r="L161" s="295"/>
      <c r="M161" s="158" t="s">
        <v>35</v>
      </c>
      <c r="N161" s="158" t="s">
        <v>36</v>
      </c>
      <c r="O161" s="158" t="s">
        <v>37</v>
      </c>
    </row>
    <row r="162" spans="1:15" ht="17" customHeight="1" x14ac:dyDescent="0.35">
      <c r="A162" s="161">
        <v>1</v>
      </c>
      <c r="B162" s="162"/>
      <c r="C162" s="163"/>
      <c r="D162" s="164"/>
      <c r="E162" s="165">
        <v>31</v>
      </c>
      <c r="F162" s="166"/>
      <c r="G162" s="163"/>
      <c r="H162" s="167"/>
      <c r="I162" s="168">
        <v>1</v>
      </c>
      <c r="J162" s="162"/>
      <c r="K162" s="169"/>
      <c r="L162" s="164"/>
      <c r="M162" s="168">
        <v>31</v>
      </c>
      <c r="N162" s="166"/>
      <c r="O162" s="170"/>
    </row>
    <row r="163" spans="1:15" ht="17" customHeight="1" x14ac:dyDescent="0.35">
      <c r="A163" s="281">
        <v>2</v>
      </c>
      <c r="B163" s="171"/>
      <c r="C163" s="172"/>
      <c r="D163" s="164"/>
      <c r="E163" s="279">
        <v>32</v>
      </c>
      <c r="F163" s="171"/>
      <c r="G163" s="172"/>
      <c r="H163" s="167"/>
      <c r="I163" s="282">
        <v>2</v>
      </c>
      <c r="J163" s="171"/>
      <c r="K163" s="173"/>
      <c r="L163" s="164"/>
      <c r="M163" s="282">
        <v>32</v>
      </c>
      <c r="N163" s="171"/>
      <c r="O163" s="174"/>
    </row>
    <row r="164" spans="1:15" ht="17" customHeight="1" x14ac:dyDescent="0.35">
      <c r="A164" s="281">
        <v>3</v>
      </c>
      <c r="B164" s="171"/>
      <c r="C164" s="172"/>
      <c r="D164" s="164"/>
      <c r="E164" s="279">
        <v>33</v>
      </c>
      <c r="F164" s="171"/>
      <c r="G164" s="172"/>
      <c r="H164" s="167"/>
      <c r="I164" s="282">
        <v>3</v>
      </c>
      <c r="J164" s="171"/>
      <c r="K164" s="173"/>
      <c r="L164" s="164"/>
      <c r="M164" s="282">
        <v>33</v>
      </c>
      <c r="N164" s="171"/>
      <c r="O164" s="174"/>
    </row>
    <row r="165" spans="1:15" ht="17" customHeight="1" x14ac:dyDescent="0.35">
      <c r="A165" s="281">
        <v>4</v>
      </c>
      <c r="B165" s="171"/>
      <c r="C165" s="172"/>
      <c r="D165" s="164"/>
      <c r="E165" s="279">
        <v>34</v>
      </c>
      <c r="F165" s="171"/>
      <c r="G165" s="172"/>
      <c r="H165" s="167"/>
      <c r="I165" s="282">
        <v>4</v>
      </c>
      <c r="J165" s="171"/>
      <c r="K165" s="173"/>
      <c r="L165" s="164"/>
      <c r="M165" s="282">
        <v>34</v>
      </c>
      <c r="N165" s="171"/>
      <c r="O165" s="174"/>
    </row>
    <row r="166" spans="1:15" ht="17" customHeight="1" x14ac:dyDescent="0.35">
      <c r="A166" s="281">
        <v>5</v>
      </c>
      <c r="B166" s="171"/>
      <c r="C166" s="172"/>
      <c r="D166" s="164"/>
      <c r="E166" s="279">
        <v>35</v>
      </c>
      <c r="F166" s="171"/>
      <c r="G166" s="172"/>
      <c r="H166" s="167"/>
      <c r="I166" s="282">
        <v>5</v>
      </c>
      <c r="J166" s="171"/>
      <c r="K166" s="173"/>
      <c r="L166" s="164"/>
      <c r="M166" s="282">
        <v>35</v>
      </c>
      <c r="N166" s="171"/>
      <c r="O166" s="174"/>
    </row>
    <row r="167" spans="1:15" ht="17" customHeight="1" x14ac:dyDescent="0.35">
      <c r="A167" s="281">
        <v>6</v>
      </c>
      <c r="B167" s="171"/>
      <c r="C167" s="172"/>
      <c r="D167" s="164"/>
      <c r="E167" s="279">
        <v>36</v>
      </c>
      <c r="F167" s="171"/>
      <c r="G167" s="172"/>
      <c r="H167" s="167"/>
      <c r="I167" s="282">
        <v>6</v>
      </c>
      <c r="J167" s="171"/>
      <c r="K167" s="173"/>
      <c r="L167" s="164"/>
      <c r="M167" s="282">
        <v>36</v>
      </c>
      <c r="N167" s="171"/>
      <c r="O167" s="174"/>
    </row>
    <row r="168" spans="1:15" ht="17" customHeight="1" x14ac:dyDescent="0.35">
      <c r="A168" s="281">
        <v>7</v>
      </c>
      <c r="B168" s="171"/>
      <c r="C168" s="172"/>
      <c r="D168" s="164"/>
      <c r="E168" s="279">
        <v>37</v>
      </c>
      <c r="F168" s="171"/>
      <c r="G168" s="172"/>
      <c r="H168" s="167"/>
      <c r="I168" s="282">
        <v>7</v>
      </c>
      <c r="J168" s="171"/>
      <c r="K168" s="173"/>
      <c r="L168" s="164"/>
      <c r="M168" s="282">
        <v>37</v>
      </c>
      <c r="N168" s="171"/>
      <c r="O168" s="174"/>
    </row>
    <row r="169" spans="1:15" ht="17" customHeight="1" x14ac:dyDescent="0.35">
      <c r="A169" s="281">
        <v>8</v>
      </c>
      <c r="B169" s="171"/>
      <c r="C169" s="172"/>
      <c r="D169" s="164"/>
      <c r="E169" s="279">
        <v>38</v>
      </c>
      <c r="F169" s="171"/>
      <c r="G169" s="172"/>
      <c r="H169" s="167"/>
      <c r="I169" s="282">
        <v>8</v>
      </c>
      <c r="J169" s="171"/>
      <c r="K169" s="173"/>
      <c r="L169" s="164"/>
      <c r="M169" s="282">
        <v>38</v>
      </c>
      <c r="N169" s="171"/>
      <c r="O169" s="174"/>
    </row>
    <row r="170" spans="1:15" ht="17" customHeight="1" x14ac:dyDescent="0.35">
      <c r="A170" s="281">
        <v>9</v>
      </c>
      <c r="B170" s="171"/>
      <c r="C170" s="172"/>
      <c r="D170" s="164"/>
      <c r="E170" s="279">
        <v>39</v>
      </c>
      <c r="F170" s="171"/>
      <c r="G170" s="172"/>
      <c r="H170" s="167"/>
      <c r="I170" s="282">
        <v>9</v>
      </c>
      <c r="J170" s="171"/>
      <c r="K170" s="173"/>
      <c r="L170" s="164"/>
      <c r="M170" s="282">
        <v>39</v>
      </c>
      <c r="N170" s="171"/>
      <c r="O170" s="174"/>
    </row>
    <row r="171" spans="1:15" ht="17" customHeight="1" x14ac:dyDescent="0.35">
      <c r="A171" s="281">
        <v>10</v>
      </c>
      <c r="B171" s="171"/>
      <c r="C171" s="172"/>
      <c r="D171" s="164"/>
      <c r="E171" s="279">
        <v>40</v>
      </c>
      <c r="F171" s="171"/>
      <c r="G171" s="172"/>
      <c r="H171" s="167"/>
      <c r="I171" s="282">
        <v>10</v>
      </c>
      <c r="J171" s="171"/>
      <c r="K171" s="173"/>
      <c r="L171" s="164"/>
      <c r="M171" s="282">
        <v>40</v>
      </c>
      <c r="N171" s="171"/>
      <c r="O171" s="174"/>
    </row>
    <row r="172" spans="1:15" ht="17" customHeight="1" x14ac:dyDescent="0.35">
      <c r="A172" s="281">
        <v>11</v>
      </c>
      <c r="B172" s="171"/>
      <c r="C172" s="172"/>
      <c r="D172" s="164"/>
      <c r="E172" s="279">
        <v>41</v>
      </c>
      <c r="F172" s="171"/>
      <c r="G172" s="172"/>
      <c r="H172" s="167"/>
      <c r="I172" s="282">
        <v>11</v>
      </c>
      <c r="J172" s="171"/>
      <c r="K172" s="173"/>
      <c r="L172" s="164"/>
      <c r="M172" s="282">
        <v>41</v>
      </c>
      <c r="N172" s="171"/>
      <c r="O172" s="174"/>
    </row>
    <row r="173" spans="1:15" ht="17" customHeight="1" x14ac:dyDescent="0.35">
      <c r="A173" s="281">
        <v>12</v>
      </c>
      <c r="B173" s="171"/>
      <c r="C173" s="172"/>
      <c r="D173" s="164"/>
      <c r="E173" s="279">
        <v>42</v>
      </c>
      <c r="F173" s="171"/>
      <c r="G173" s="172"/>
      <c r="H173" s="167"/>
      <c r="I173" s="282">
        <v>12</v>
      </c>
      <c r="J173" s="171"/>
      <c r="K173" s="173"/>
      <c r="L173" s="164"/>
      <c r="M173" s="282">
        <v>42</v>
      </c>
      <c r="N173" s="171"/>
      <c r="O173" s="174"/>
    </row>
    <row r="174" spans="1:15" ht="17" customHeight="1" x14ac:dyDescent="0.35">
      <c r="A174" s="281">
        <v>13</v>
      </c>
      <c r="B174" s="171"/>
      <c r="C174" s="172"/>
      <c r="D174" s="164"/>
      <c r="E174" s="279">
        <v>43</v>
      </c>
      <c r="F174" s="171"/>
      <c r="G174" s="172"/>
      <c r="H174" s="167"/>
      <c r="I174" s="282">
        <v>13</v>
      </c>
      <c r="J174" s="171"/>
      <c r="K174" s="173"/>
      <c r="L174" s="164"/>
      <c r="M174" s="282">
        <v>43</v>
      </c>
      <c r="N174" s="171"/>
      <c r="O174" s="174"/>
    </row>
    <row r="175" spans="1:15" ht="17" customHeight="1" x14ac:dyDescent="0.35">
      <c r="A175" s="281">
        <v>14</v>
      </c>
      <c r="B175" s="171"/>
      <c r="C175" s="172"/>
      <c r="D175" s="164"/>
      <c r="E175" s="279">
        <v>44</v>
      </c>
      <c r="F175" s="171"/>
      <c r="G175" s="172"/>
      <c r="H175" s="167"/>
      <c r="I175" s="282">
        <v>14</v>
      </c>
      <c r="J175" s="171"/>
      <c r="K175" s="173"/>
      <c r="L175" s="164"/>
      <c r="M175" s="282">
        <v>44</v>
      </c>
      <c r="N175" s="171"/>
      <c r="O175" s="174"/>
    </row>
    <row r="176" spans="1:15" ht="17" customHeight="1" x14ac:dyDescent="0.35">
      <c r="A176" s="281">
        <v>15</v>
      </c>
      <c r="B176" s="171"/>
      <c r="C176" s="172"/>
      <c r="D176" s="164"/>
      <c r="E176" s="279">
        <v>45</v>
      </c>
      <c r="F176" s="171"/>
      <c r="G176" s="172"/>
      <c r="H176" s="167"/>
      <c r="I176" s="282">
        <v>15</v>
      </c>
      <c r="J176" s="171"/>
      <c r="K176" s="173"/>
      <c r="L176" s="164"/>
      <c r="M176" s="282">
        <v>45</v>
      </c>
      <c r="N176" s="171"/>
      <c r="O176" s="174"/>
    </row>
    <row r="177" spans="1:15" ht="17" customHeight="1" x14ac:dyDescent="0.35">
      <c r="A177" s="281">
        <v>16</v>
      </c>
      <c r="B177" s="171"/>
      <c r="C177" s="172"/>
      <c r="D177" s="164"/>
      <c r="E177" s="279">
        <v>46</v>
      </c>
      <c r="F177" s="171"/>
      <c r="G177" s="172"/>
      <c r="H177" s="167"/>
      <c r="I177" s="282">
        <v>16</v>
      </c>
      <c r="J177" s="171"/>
      <c r="K177" s="173"/>
      <c r="L177" s="164"/>
      <c r="M177" s="282">
        <v>46</v>
      </c>
      <c r="N177" s="171"/>
      <c r="O177" s="174"/>
    </row>
    <row r="178" spans="1:15" ht="17" customHeight="1" x14ac:dyDescent="0.35">
      <c r="A178" s="281">
        <v>17</v>
      </c>
      <c r="B178" s="171"/>
      <c r="C178" s="172"/>
      <c r="D178" s="164"/>
      <c r="E178" s="279">
        <v>47</v>
      </c>
      <c r="F178" s="171"/>
      <c r="G178" s="172"/>
      <c r="H178" s="167"/>
      <c r="I178" s="282">
        <v>17</v>
      </c>
      <c r="J178" s="171"/>
      <c r="K178" s="173"/>
      <c r="L178" s="164"/>
      <c r="M178" s="282">
        <v>47</v>
      </c>
      <c r="N178" s="171"/>
      <c r="O178" s="174"/>
    </row>
    <row r="179" spans="1:15" ht="17" customHeight="1" x14ac:dyDescent="0.35">
      <c r="A179" s="281">
        <v>18</v>
      </c>
      <c r="B179" s="171"/>
      <c r="C179" s="172"/>
      <c r="D179" s="164"/>
      <c r="E179" s="279">
        <v>48</v>
      </c>
      <c r="F179" s="171"/>
      <c r="G179" s="172"/>
      <c r="H179" s="167"/>
      <c r="I179" s="282">
        <v>18</v>
      </c>
      <c r="J179" s="171"/>
      <c r="K179" s="173"/>
      <c r="L179" s="164"/>
      <c r="M179" s="282">
        <v>48</v>
      </c>
      <c r="N179" s="171"/>
      <c r="O179" s="174"/>
    </row>
    <row r="180" spans="1:15" ht="17" customHeight="1" x14ac:dyDescent="0.35">
      <c r="A180" s="281">
        <v>19</v>
      </c>
      <c r="B180" s="171"/>
      <c r="C180" s="172"/>
      <c r="D180" s="164"/>
      <c r="E180" s="279">
        <v>49</v>
      </c>
      <c r="F180" s="171"/>
      <c r="G180" s="172"/>
      <c r="H180" s="167"/>
      <c r="I180" s="282">
        <v>19</v>
      </c>
      <c r="J180" s="171"/>
      <c r="K180" s="173"/>
      <c r="L180" s="164"/>
      <c r="M180" s="282">
        <v>49</v>
      </c>
      <c r="N180" s="171"/>
      <c r="O180" s="174"/>
    </row>
    <row r="181" spans="1:15" ht="17" customHeight="1" x14ac:dyDescent="0.35">
      <c r="A181" s="281">
        <v>20</v>
      </c>
      <c r="B181" s="171"/>
      <c r="C181" s="172"/>
      <c r="D181" s="164"/>
      <c r="E181" s="279">
        <v>50</v>
      </c>
      <c r="F181" s="171"/>
      <c r="G181" s="172"/>
      <c r="H181" s="167"/>
      <c r="I181" s="282">
        <v>20</v>
      </c>
      <c r="J181" s="171"/>
      <c r="K181" s="173"/>
      <c r="L181" s="164"/>
      <c r="M181" s="282">
        <v>50</v>
      </c>
      <c r="N181" s="171"/>
      <c r="O181" s="174"/>
    </row>
    <row r="182" spans="1:15" ht="17" customHeight="1" x14ac:dyDescent="0.35">
      <c r="A182" s="281">
        <v>21</v>
      </c>
      <c r="B182" s="171"/>
      <c r="C182" s="172"/>
      <c r="D182" s="164"/>
      <c r="E182" s="279">
        <v>51</v>
      </c>
      <c r="F182" s="171"/>
      <c r="G182" s="172"/>
      <c r="H182" s="167"/>
      <c r="I182" s="282">
        <v>21</v>
      </c>
      <c r="J182" s="171"/>
      <c r="K182" s="173"/>
      <c r="L182" s="164"/>
      <c r="M182" s="282">
        <v>51</v>
      </c>
      <c r="N182" s="171"/>
      <c r="O182" s="174"/>
    </row>
    <row r="183" spans="1:15" ht="17" customHeight="1" x14ac:dyDescent="0.35">
      <c r="A183" s="281">
        <v>22</v>
      </c>
      <c r="B183" s="171"/>
      <c r="C183" s="172"/>
      <c r="D183" s="164"/>
      <c r="E183" s="279">
        <v>52</v>
      </c>
      <c r="F183" s="171"/>
      <c r="G183" s="172"/>
      <c r="H183" s="167"/>
      <c r="I183" s="282">
        <v>22</v>
      </c>
      <c r="J183" s="171"/>
      <c r="K183" s="173"/>
      <c r="L183" s="164"/>
      <c r="M183" s="282">
        <v>52</v>
      </c>
      <c r="N183" s="171"/>
      <c r="O183" s="174"/>
    </row>
    <row r="184" spans="1:15" ht="17" customHeight="1" x14ac:dyDescent="0.35">
      <c r="A184" s="281">
        <v>23</v>
      </c>
      <c r="B184" s="171"/>
      <c r="C184" s="172"/>
      <c r="D184" s="164"/>
      <c r="E184" s="279">
        <v>53</v>
      </c>
      <c r="F184" s="171"/>
      <c r="G184" s="172"/>
      <c r="H184" s="167"/>
      <c r="I184" s="282">
        <v>23</v>
      </c>
      <c r="J184" s="171"/>
      <c r="K184" s="173"/>
      <c r="L184" s="164"/>
      <c r="M184" s="282">
        <v>53</v>
      </c>
      <c r="N184" s="171"/>
      <c r="O184" s="174"/>
    </row>
    <row r="185" spans="1:15" ht="17" customHeight="1" x14ac:dyDescent="0.35">
      <c r="A185" s="281">
        <v>24</v>
      </c>
      <c r="B185" s="171"/>
      <c r="C185" s="172"/>
      <c r="D185" s="164"/>
      <c r="E185" s="279">
        <v>54</v>
      </c>
      <c r="F185" s="171"/>
      <c r="G185" s="172"/>
      <c r="H185" s="167"/>
      <c r="I185" s="282">
        <v>24</v>
      </c>
      <c r="J185" s="171"/>
      <c r="K185" s="173"/>
      <c r="L185" s="164"/>
      <c r="M185" s="282">
        <v>54</v>
      </c>
      <c r="N185" s="171"/>
      <c r="O185" s="174"/>
    </row>
    <row r="186" spans="1:15" ht="17" customHeight="1" x14ac:dyDescent="0.35">
      <c r="A186" s="281">
        <v>25</v>
      </c>
      <c r="B186" s="171"/>
      <c r="C186" s="172"/>
      <c r="D186" s="164"/>
      <c r="E186" s="279">
        <v>55</v>
      </c>
      <c r="F186" s="171"/>
      <c r="G186" s="172"/>
      <c r="H186" s="167"/>
      <c r="I186" s="282">
        <v>25</v>
      </c>
      <c r="J186" s="171"/>
      <c r="K186" s="173"/>
      <c r="L186" s="164"/>
      <c r="M186" s="282">
        <v>55</v>
      </c>
      <c r="N186" s="171"/>
      <c r="O186" s="174"/>
    </row>
    <row r="187" spans="1:15" ht="17" customHeight="1" x14ac:dyDescent="0.35">
      <c r="A187" s="281">
        <v>26</v>
      </c>
      <c r="B187" s="171"/>
      <c r="C187" s="172"/>
      <c r="D187" s="164"/>
      <c r="E187" s="279">
        <v>56</v>
      </c>
      <c r="F187" s="171"/>
      <c r="G187" s="172"/>
      <c r="H187" s="167"/>
      <c r="I187" s="282">
        <v>26</v>
      </c>
      <c r="J187" s="171"/>
      <c r="K187" s="173"/>
      <c r="L187" s="164"/>
      <c r="M187" s="282">
        <v>56</v>
      </c>
      <c r="N187" s="171"/>
      <c r="O187" s="174"/>
    </row>
    <row r="188" spans="1:15" ht="17" customHeight="1" x14ac:dyDescent="0.35">
      <c r="A188" s="281">
        <v>27</v>
      </c>
      <c r="B188" s="171"/>
      <c r="C188" s="172"/>
      <c r="D188" s="164"/>
      <c r="E188" s="279">
        <v>57</v>
      </c>
      <c r="F188" s="171"/>
      <c r="G188" s="172"/>
      <c r="H188" s="167"/>
      <c r="I188" s="282">
        <v>27</v>
      </c>
      <c r="J188" s="171"/>
      <c r="K188" s="173"/>
      <c r="L188" s="164"/>
      <c r="M188" s="282">
        <v>57</v>
      </c>
      <c r="N188" s="171"/>
      <c r="O188" s="174"/>
    </row>
    <row r="189" spans="1:15" ht="17" customHeight="1" x14ac:dyDescent="0.35">
      <c r="A189" s="281">
        <v>28</v>
      </c>
      <c r="B189" s="171"/>
      <c r="C189" s="172"/>
      <c r="D189" s="164"/>
      <c r="E189" s="279">
        <v>58</v>
      </c>
      <c r="F189" s="171"/>
      <c r="G189" s="172"/>
      <c r="H189" s="167"/>
      <c r="I189" s="282">
        <v>28</v>
      </c>
      <c r="J189" s="171"/>
      <c r="K189" s="173"/>
      <c r="L189" s="164"/>
      <c r="M189" s="282">
        <v>58</v>
      </c>
      <c r="N189" s="171"/>
      <c r="O189" s="174"/>
    </row>
    <row r="190" spans="1:15" ht="17" customHeight="1" x14ac:dyDescent="0.35">
      <c r="A190" s="281">
        <v>29</v>
      </c>
      <c r="B190" s="171"/>
      <c r="C190" s="172"/>
      <c r="D190" s="164"/>
      <c r="E190" s="279">
        <v>59</v>
      </c>
      <c r="F190" s="171"/>
      <c r="G190" s="172"/>
      <c r="H190" s="167"/>
      <c r="I190" s="282">
        <v>29</v>
      </c>
      <c r="J190" s="171"/>
      <c r="K190" s="173"/>
      <c r="L190" s="164"/>
      <c r="M190" s="282">
        <v>59</v>
      </c>
      <c r="N190" s="171"/>
      <c r="O190" s="174"/>
    </row>
    <row r="191" spans="1:15" ht="17" customHeight="1" thickBot="1" x14ac:dyDescent="0.4">
      <c r="A191" s="175">
        <v>30</v>
      </c>
      <c r="B191" s="176"/>
      <c r="C191" s="177"/>
      <c r="D191" s="178"/>
      <c r="E191" s="179">
        <v>60</v>
      </c>
      <c r="F191" s="176"/>
      <c r="G191" s="177"/>
      <c r="H191" s="167"/>
      <c r="I191" s="181">
        <v>30</v>
      </c>
      <c r="J191" s="176"/>
      <c r="K191" s="182"/>
      <c r="L191" s="178"/>
      <c r="M191" s="181">
        <v>60</v>
      </c>
      <c r="N191" s="176"/>
      <c r="O191" s="183"/>
    </row>
    <row r="192" spans="1:15" ht="20" customHeight="1" thickBot="1" x14ac:dyDescent="0.4">
      <c r="A192" s="510" t="s">
        <v>38</v>
      </c>
      <c r="B192" s="510"/>
      <c r="C192" s="510"/>
      <c r="D192" s="510"/>
      <c r="E192" s="510"/>
      <c r="F192" s="510"/>
      <c r="G192" s="297"/>
      <c r="H192" s="167"/>
      <c r="I192" s="511" t="s">
        <v>38</v>
      </c>
      <c r="J192" s="511"/>
      <c r="K192" s="511"/>
      <c r="L192" s="511"/>
      <c r="M192" s="510"/>
      <c r="N192" s="510"/>
      <c r="O192" s="298"/>
    </row>
    <row r="193" spans="1:15" ht="20" customHeight="1" thickBot="1" x14ac:dyDescent="0.4">
      <c r="A193" s="509" t="s">
        <v>115</v>
      </c>
      <c r="B193" s="509"/>
      <c r="C193" s="509">
        <f>C37</f>
        <v>40</v>
      </c>
      <c r="D193" s="509"/>
      <c r="E193" s="510"/>
      <c r="F193" s="510"/>
      <c r="G193" s="297"/>
      <c r="H193" s="167"/>
      <c r="I193" s="509" t="s">
        <v>115</v>
      </c>
      <c r="J193" s="509"/>
      <c r="K193" s="509">
        <f>C193</f>
        <v>40</v>
      </c>
      <c r="L193" s="509"/>
      <c r="M193" s="510"/>
      <c r="N193" s="510"/>
      <c r="O193" s="298"/>
    </row>
    <row r="194" spans="1:15" ht="20" customHeight="1" thickBot="1" x14ac:dyDescent="0.4">
      <c r="A194" s="510" t="s">
        <v>39</v>
      </c>
      <c r="B194" s="510"/>
      <c r="C194" s="510"/>
      <c r="D194" s="510"/>
      <c r="E194" s="510"/>
      <c r="F194" s="510"/>
      <c r="G194" s="297"/>
      <c r="H194" s="167"/>
      <c r="I194" s="511" t="s">
        <v>39</v>
      </c>
      <c r="J194" s="511"/>
      <c r="K194" s="511"/>
      <c r="L194" s="511"/>
      <c r="M194" s="510"/>
      <c r="N194" s="510"/>
      <c r="O194" s="298"/>
    </row>
    <row r="195" spans="1:15" ht="20" customHeight="1" thickBot="1" x14ac:dyDescent="0.4">
      <c r="A195" s="510" t="s">
        <v>111</v>
      </c>
      <c r="B195" s="510"/>
      <c r="C195" s="510"/>
      <c r="D195" s="510"/>
      <c r="E195" s="510"/>
      <c r="F195" s="510"/>
      <c r="G195" s="299"/>
      <c r="H195" s="180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300"/>
    </row>
    <row r="196" spans="1:15" ht="30" customHeight="1" thickBot="1" x14ac:dyDescent="0.5">
      <c r="A196" s="154" t="str">
        <f>A1</f>
        <v>C2</v>
      </c>
      <c r="B196" s="287" t="s">
        <v>33</v>
      </c>
      <c r="C196" s="512">
        <v>6</v>
      </c>
      <c r="D196" s="513"/>
      <c r="E196" s="288" t="s">
        <v>112</v>
      </c>
      <c r="F196" s="303">
        <f>F1</f>
        <v>2</v>
      </c>
      <c r="G196" s="290" t="s">
        <v>116</v>
      </c>
      <c r="H196" s="302"/>
      <c r="I196" s="154" t="str">
        <f>A196</f>
        <v>C2</v>
      </c>
      <c r="J196" s="287" t="s">
        <v>33</v>
      </c>
      <c r="K196" s="514">
        <f>C196</f>
        <v>6</v>
      </c>
      <c r="L196" s="513"/>
      <c r="M196" s="288" t="s">
        <v>112</v>
      </c>
      <c r="N196" s="280">
        <f>F196</f>
        <v>2</v>
      </c>
      <c r="O196" s="291" t="str">
        <f>G196</f>
        <v>P B</v>
      </c>
    </row>
    <row r="197" spans="1:15" ht="15" customHeight="1" thickBot="1" x14ac:dyDescent="0.4">
      <c r="A197" s="154"/>
      <c r="B197" s="515"/>
      <c r="C197" s="516"/>
      <c r="D197" s="516"/>
      <c r="E197" s="516"/>
      <c r="F197" s="516"/>
      <c r="G197" s="517"/>
      <c r="H197" s="157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92"/>
      <c r="B198" s="518" t="s">
        <v>114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93"/>
    </row>
    <row r="199" spans="1:15" ht="19" customHeight="1" thickBot="1" x14ac:dyDescent="0.4">
      <c r="A199" s="156" t="s">
        <v>34</v>
      </c>
      <c r="B199" s="521"/>
      <c r="C199" s="522"/>
      <c r="D199" s="522"/>
      <c r="E199" s="522"/>
      <c r="F199" s="522"/>
      <c r="G199" s="523"/>
      <c r="H199" s="157"/>
      <c r="I199" s="156" t="s">
        <v>34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58" t="s">
        <v>35</v>
      </c>
      <c r="B200" s="158" t="s">
        <v>36</v>
      </c>
      <c r="C200" s="159" t="s">
        <v>37</v>
      </c>
      <c r="D200" s="295"/>
      <c r="E200" s="160" t="s">
        <v>35</v>
      </c>
      <c r="F200" s="158" t="s">
        <v>36</v>
      </c>
      <c r="G200" s="159" t="s">
        <v>37</v>
      </c>
      <c r="H200" s="296"/>
      <c r="I200" s="160" t="s">
        <v>35</v>
      </c>
      <c r="J200" s="158" t="s">
        <v>36</v>
      </c>
      <c r="K200" s="158" t="s">
        <v>37</v>
      </c>
      <c r="L200" s="295"/>
      <c r="M200" s="158" t="s">
        <v>35</v>
      </c>
      <c r="N200" s="158" t="s">
        <v>36</v>
      </c>
      <c r="O200" s="158" t="s">
        <v>37</v>
      </c>
    </row>
    <row r="201" spans="1:15" ht="17" customHeight="1" x14ac:dyDescent="0.35">
      <c r="A201" s="161">
        <v>1</v>
      </c>
      <c r="B201" s="162"/>
      <c r="C201" s="163"/>
      <c r="D201" s="164"/>
      <c r="E201" s="165">
        <v>31</v>
      </c>
      <c r="F201" s="166"/>
      <c r="G201" s="163"/>
      <c r="H201" s="167"/>
      <c r="I201" s="168">
        <v>1</v>
      </c>
      <c r="J201" s="162"/>
      <c r="K201" s="169"/>
      <c r="L201" s="164"/>
      <c r="M201" s="168">
        <v>31</v>
      </c>
      <c r="N201" s="166"/>
      <c r="O201" s="170"/>
    </row>
    <row r="202" spans="1:15" ht="17" customHeight="1" x14ac:dyDescent="0.35">
      <c r="A202" s="281">
        <v>2</v>
      </c>
      <c r="B202" s="171"/>
      <c r="C202" s="172"/>
      <c r="D202" s="164"/>
      <c r="E202" s="279">
        <v>32</v>
      </c>
      <c r="F202" s="171"/>
      <c r="G202" s="172"/>
      <c r="H202" s="167"/>
      <c r="I202" s="282">
        <v>2</v>
      </c>
      <c r="J202" s="171"/>
      <c r="K202" s="173"/>
      <c r="L202" s="164"/>
      <c r="M202" s="282">
        <v>32</v>
      </c>
      <c r="N202" s="171"/>
      <c r="O202" s="174"/>
    </row>
    <row r="203" spans="1:15" ht="17" customHeight="1" x14ac:dyDescent="0.35">
      <c r="A203" s="281">
        <v>3</v>
      </c>
      <c r="B203" s="171"/>
      <c r="C203" s="172"/>
      <c r="D203" s="164"/>
      <c r="E203" s="279">
        <v>33</v>
      </c>
      <c r="F203" s="171"/>
      <c r="G203" s="172"/>
      <c r="H203" s="167"/>
      <c r="I203" s="282">
        <v>3</v>
      </c>
      <c r="J203" s="171"/>
      <c r="K203" s="173"/>
      <c r="L203" s="164"/>
      <c r="M203" s="282">
        <v>33</v>
      </c>
      <c r="N203" s="171"/>
      <c r="O203" s="174"/>
    </row>
    <row r="204" spans="1:15" ht="17" customHeight="1" x14ac:dyDescent="0.35">
      <c r="A204" s="281">
        <v>4</v>
      </c>
      <c r="B204" s="171"/>
      <c r="C204" s="172"/>
      <c r="D204" s="164"/>
      <c r="E204" s="279">
        <v>34</v>
      </c>
      <c r="F204" s="171"/>
      <c r="G204" s="172"/>
      <c r="H204" s="167"/>
      <c r="I204" s="282">
        <v>4</v>
      </c>
      <c r="J204" s="171"/>
      <c r="K204" s="173"/>
      <c r="L204" s="164"/>
      <c r="M204" s="282">
        <v>34</v>
      </c>
      <c r="N204" s="171"/>
      <c r="O204" s="174"/>
    </row>
    <row r="205" spans="1:15" ht="17" customHeight="1" x14ac:dyDescent="0.35">
      <c r="A205" s="281">
        <v>5</v>
      </c>
      <c r="B205" s="171"/>
      <c r="C205" s="172"/>
      <c r="D205" s="164"/>
      <c r="E205" s="279">
        <v>35</v>
      </c>
      <c r="F205" s="171"/>
      <c r="G205" s="172"/>
      <c r="H205" s="167"/>
      <c r="I205" s="282">
        <v>5</v>
      </c>
      <c r="J205" s="171"/>
      <c r="K205" s="173"/>
      <c r="L205" s="164"/>
      <c r="M205" s="282">
        <v>35</v>
      </c>
      <c r="N205" s="171"/>
      <c r="O205" s="174"/>
    </row>
    <row r="206" spans="1:15" ht="17" customHeight="1" x14ac:dyDescent="0.35">
      <c r="A206" s="281">
        <v>6</v>
      </c>
      <c r="B206" s="171"/>
      <c r="C206" s="172"/>
      <c r="D206" s="164"/>
      <c r="E206" s="279">
        <v>36</v>
      </c>
      <c r="F206" s="171"/>
      <c r="G206" s="172"/>
      <c r="H206" s="167"/>
      <c r="I206" s="282">
        <v>6</v>
      </c>
      <c r="J206" s="171"/>
      <c r="K206" s="173"/>
      <c r="L206" s="164"/>
      <c r="M206" s="282">
        <v>36</v>
      </c>
      <c r="N206" s="171"/>
      <c r="O206" s="174"/>
    </row>
    <row r="207" spans="1:15" ht="17" customHeight="1" x14ac:dyDescent="0.35">
      <c r="A207" s="281">
        <v>7</v>
      </c>
      <c r="B207" s="171"/>
      <c r="C207" s="172"/>
      <c r="D207" s="164"/>
      <c r="E207" s="279">
        <v>37</v>
      </c>
      <c r="F207" s="171"/>
      <c r="G207" s="172"/>
      <c r="H207" s="167"/>
      <c r="I207" s="282">
        <v>7</v>
      </c>
      <c r="J207" s="171"/>
      <c r="K207" s="173"/>
      <c r="L207" s="164"/>
      <c r="M207" s="282">
        <v>37</v>
      </c>
      <c r="N207" s="171"/>
      <c r="O207" s="174"/>
    </row>
    <row r="208" spans="1:15" ht="17" customHeight="1" x14ac:dyDescent="0.35">
      <c r="A208" s="281">
        <v>8</v>
      </c>
      <c r="B208" s="171"/>
      <c r="C208" s="172"/>
      <c r="D208" s="164"/>
      <c r="E208" s="279">
        <v>38</v>
      </c>
      <c r="F208" s="171"/>
      <c r="G208" s="172"/>
      <c r="H208" s="167"/>
      <c r="I208" s="282">
        <v>8</v>
      </c>
      <c r="J208" s="171"/>
      <c r="K208" s="173"/>
      <c r="L208" s="164"/>
      <c r="M208" s="282">
        <v>38</v>
      </c>
      <c r="N208" s="171"/>
      <c r="O208" s="174"/>
    </row>
    <row r="209" spans="1:15" ht="17" customHeight="1" x14ac:dyDescent="0.35">
      <c r="A209" s="281">
        <v>9</v>
      </c>
      <c r="B209" s="171"/>
      <c r="C209" s="172"/>
      <c r="D209" s="164"/>
      <c r="E209" s="279">
        <v>39</v>
      </c>
      <c r="F209" s="171"/>
      <c r="G209" s="172"/>
      <c r="H209" s="167"/>
      <c r="I209" s="282">
        <v>9</v>
      </c>
      <c r="J209" s="171"/>
      <c r="K209" s="173"/>
      <c r="L209" s="164"/>
      <c r="M209" s="282">
        <v>39</v>
      </c>
      <c r="N209" s="171"/>
      <c r="O209" s="174"/>
    </row>
    <row r="210" spans="1:15" ht="17" customHeight="1" x14ac:dyDescent="0.35">
      <c r="A210" s="281">
        <v>10</v>
      </c>
      <c r="B210" s="171"/>
      <c r="C210" s="172"/>
      <c r="D210" s="164"/>
      <c r="E210" s="279">
        <v>40</v>
      </c>
      <c r="F210" s="171"/>
      <c r="G210" s="172"/>
      <c r="H210" s="167"/>
      <c r="I210" s="282">
        <v>10</v>
      </c>
      <c r="J210" s="171"/>
      <c r="K210" s="173"/>
      <c r="L210" s="164"/>
      <c r="M210" s="282">
        <v>40</v>
      </c>
      <c r="N210" s="171"/>
      <c r="O210" s="174"/>
    </row>
    <row r="211" spans="1:15" ht="17" customHeight="1" x14ac:dyDescent="0.35">
      <c r="A211" s="281">
        <v>11</v>
      </c>
      <c r="B211" s="171"/>
      <c r="C211" s="172"/>
      <c r="D211" s="164"/>
      <c r="E211" s="279">
        <v>41</v>
      </c>
      <c r="F211" s="171"/>
      <c r="G211" s="172"/>
      <c r="H211" s="167"/>
      <c r="I211" s="282">
        <v>11</v>
      </c>
      <c r="J211" s="171"/>
      <c r="K211" s="173"/>
      <c r="L211" s="164"/>
      <c r="M211" s="282">
        <v>41</v>
      </c>
      <c r="N211" s="171"/>
      <c r="O211" s="174"/>
    </row>
    <row r="212" spans="1:15" ht="17" customHeight="1" x14ac:dyDescent="0.35">
      <c r="A212" s="281">
        <v>12</v>
      </c>
      <c r="B212" s="171"/>
      <c r="C212" s="172"/>
      <c r="D212" s="164"/>
      <c r="E212" s="279">
        <v>42</v>
      </c>
      <c r="F212" s="171"/>
      <c r="G212" s="172"/>
      <c r="H212" s="167"/>
      <c r="I212" s="282">
        <v>12</v>
      </c>
      <c r="J212" s="171"/>
      <c r="K212" s="173"/>
      <c r="L212" s="164"/>
      <c r="M212" s="282">
        <v>42</v>
      </c>
      <c r="N212" s="171"/>
      <c r="O212" s="174"/>
    </row>
    <row r="213" spans="1:15" ht="17" customHeight="1" x14ac:dyDescent="0.35">
      <c r="A213" s="281">
        <v>13</v>
      </c>
      <c r="B213" s="171"/>
      <c r="C213" s="172"/>
      <c r="D213" s="164"/>
      <c r="E213" s="279">
        <v>43</v>
      </c>
      <c r="F213" s="171"/>
      <c r="G213" s="172"/>
      <c r="H213" s="167"/>
      <c r="I213" s="282">
        <v>13</v>
      </c>
      <c r="J213" s="171"/>
      <c r="K213" s="173"/>
      <c r="L213" s="164"/>
      <c r="M213" s="282">
        <v>43</v>
      </c>
      <c r="N213" s="171"/>
      <c r="O213" s="174"/>
    </row>
    <row r="214" spans="1:15" ht="17" customHeight="1" x14ac:dyDescent="0.35">
      <c r="A214" s="281">
        <v>14</v>
      </c>
      <c r="B214" s="171"/>
      <c r="C214" s="172"/>
      <c r="D214" s="164"/>
      <c r="E214" s="279">
        <v>44</v>
      </c>
      <c r="F214" s="171"/>
      <c r="G214" s="172"/>
      <c r="H214" s="167"/>
      <c r="I214" s="282">
        <v>14</v>
      </c>
      <c r="J214" s="171"/>
      <c r="K214" s="173"/>
      <c r="L214" s="164"/>
      <c r="M214" s="282">
        <v>44</v>
      </c>
      <c r="N214" s="171"/>
      <c r="O214" s="174"/>
    </row>
    <row r="215" spans="1:15" ht="17" customHeight="1" x14ac:dyDescent="0.35">
      <c r="A215" s="281">
        <v>15</v>
      </c>
      <c r="B215" s="171"/>
      <c r="C215" s="172"/>
      <c r="D215" s="164"/>
      <c r="E215" s="279">
        <v>45</v>
      </c>
      <c r="F215" s="171"/>
      <c r="G215" s="172"/>
      <c r="H215" s="167"/>
      <c r="I215" s="282">
        <v>15</v>
      </c>
      <c r="J215" s="171"/>
      <c r="K215" s="173"/>
      <c r="L215" s="164"/>
      <c r="M215" s="282">
        <v>45</v>
      </c>
      <c r="N215" s="171"/>
      <c r="O215" s="174"/>
    </row>
    <row r="216" spans="1:15" ht="17" customHeight="1" x14ac:dyDescent="0.35">
      <c r="A216" s="281">
        <v>16</v>
      </c>
      <c r="B216" s="171"/>
      <c r="C216" s="172"/>
      <c r="D216" s="164"/>
      <c r="E216" s="279">
        <v>46</v>
      </c>
      <c r="F216" s="171"/>
      <c r="G216" s="172"/>
      <c r="H216" s="167"/>
      <c r="I216" s="282">
        <v>16</v>
      </c>
      <c r="J216" s="171"/>
      <c r="K216" s="173"/>
      <c r="L216" s="164"/>
      <c r="M216" s="282">
        <v>46</v>
      </c>
      <c r="N216" s="171"/>
      <c r="O216" s="174"/>
    </row>
    <row r="217" spans="1:15" ht="17" customHeight="1" x14ac:dyDescent="0.35">
      <c r="A217" s="281">
        <v>17</v>
      </c>
      <c r="B217" s="171"/>
      <c r="C217" s="172"/>
      <c r="D217" s="164"/>
      <c r="E217" s="279">
        <v>47</v>
      </c>
      <c r="F217" s="171"/>
      <c r="G217" s="172"/>
      <c r="H217" s="167"/>
      <c r="I217" s="282">
        <v>17</v>
      </c>
      <c r="J217" s="171"/>
      <c r="K217" s="173"/>
      <c r="L217" s="164"/>
      <c r="M217" s="282">
        <v>47</v>
      </c>
      <c r="N217" s="171"/>
      <c r="O217" s="174"/>
    </row>
    <row r="218" spans="1:15" ht="17" customHeight="1" x14ac:dyDescent="0.35">
      <c r="A218" s="281">
        <v>18</v>
      </c>
      <c r="B218" s="171"/>
      <c r="C218" s="172"/>
      <c r="D218" s="164"/>
      <c r="E218" s="279">
        <v>48</v>
      </c>
      <c r="F218" s="171"/>
      <c r="G218" s="172"/>
      <c r="H218" s="167"/>
      <c r="I218" s="282">
        <v>18</v>
      </c>
      <c r="J218" s="171"/>
      <c r="K218" s="173"/>
      <c r="L218" s="164"/>
      <c r="M218" s="282">
        <v>48</v>
      </c>
      <c r="N218" s="171"/>
      <c r="O218" s="174"/>
    </row>
    <row r="219" spans="1:15" ht="17" customHeight="1" x14ac:dyDescent="0.35">
      <c r="A219" s="281">
        <v>19</v>
      </c>
      <c r="B219" s="171"/>
      <c r="C219" s="172"/>
      <c r="D219" s="164"/>
      <c r="E219" s="279">
        <v>49</v>
      </c>
      <c r="F219" s="171"/>
      <c r="G219" s="172"/>
      <c r="H219" s="167"/>
      <c r="I219" s="282">
        <v>19</v>
      </c>
      <c r="J219" s="171"/>
      <c r="K219" s="173"/>
      <c r="L219" s="164"/>
      <c r="M219" s="282">
        <v>49</v>
      </c>
      <c r="N219" s="171"/>
      <c r="O219" s="174"/>
    </row>
    <row r="220" spans="1:15" ht="17" customHeight="1" x14ac:dyDescent="0.35">
      <c r="A220" s="281">
        <v>20</v>
      </c>
      <c r="B220" s="171"/>
      <c r="C220" s="172"/>
      <c r="D220" s="164"/>
      <c r="E220" s="279">
        <v>50</v>
      </c>
      <c r="F220" s="171"/>
      <c r="G220" s="172"/>
      <c r="H220" s="167"/>
      <c r="I220" s="282">
        <v>20</v>
      </c>
      <c r="J220" s="171"/>
      <c r="K220" s="173"/>
      <c r="L220" s="164"/>
      <c r="M220" s="282">
        <v>50</v>
      </c>
      <c r="N220" s="171"/>
      <c r="O220" s="174"/>
    </row>
    <row r="221" spans="1:15" ht="17" customHeight="1" x14ac:dyDescent="0.35">
      <c r="A221" s="281">
        <v>21</v>
      </c>
      <c r="B221" s="171"/>
      <c r="C221" s="172"/>
      <c r="D221" s="164"/>
      <c r="E221" s="279">
        <v>51</v>
      </c>
      <c r="F221" s="171"/>
      <c r="G221" s="172"/>
      <c r="H221" s="167"/>
      <c r="I221" s="282">
        <v>21</v>
      </c>
      <c r="J221" s="171"/>
      <c r="K221" s="173"/>
      <c r="L221" s="164"/>
      <c r="M221" s="282">
        <v>51</v>
      </c>
      <c r="N221" s="171"/>
      <c r="O221" s="174"/>
    </row>
    <row r="222" spans="1:15" ht="17" customHeight="1" x14ac:dyDescent="0.35">
      <c r="A222" s="281">
        <v>22</v>
      </c>
      <c r="B222" s="171"/>
      <c r="C222" s="172"/>
      <c r="D222" s="164"/>
      <c r="E222" s="279">
        <v>52</v>
      </c>
      <c r="F222" s="171"/>
      <c r="G222" s="172"/>
      <c r="H222" s="167"/>
      <c r="I222" s="282">
        <v>22</v>
      </c>
      <c r="J222" s="171"/>
      <c r="K222" s="173"/>
      <c r="L222" s="164"/>
      <c r="M222" s="282">
        <v>52</v>
      </c>
      <c r="N222" s="171"/>
      <c r="O222" s="174"/>
    </row>
    <row r="223" spans="1:15" ht="17" customHeight="1" x14ac:dyDescent="0.35">
      <c r="A223" s="281">
        <v>23</v>
      </c>
      <c r="B223" s="171"/>
      <c r="C223" s="172"/>
      <c r="D223" s="164"/>
      <c r="E223" s="279">
        <v>53</v>
      </c>
      <c r="F223" s="171"/>
      <c r="G223" s="172"/>
      <c r="H223" s="167"/>
      <c r="I223" s="282">
        <v>23</v>
      </c>
      <c r="J223" s="171"/>
      <c r="K223" s="173"/>
      <c r="L223" s="164"/>
      <c r="M223" s="282">
        <v>53</v>
      </c>
      <c r="N223" s="171"/>
      <c r="O223" s="174"/>
    </row>
    <row r="224" spans="1:15" ht="17" customHeight="1" x14ac:dyDescent="0.35">
      <c r="A224" s="281">
        <v>24</v>
      </c>
      <c r="B224" s="171"/>
      <c r="C224" s="172"/>
      <c r="D224" s="164"/>
      <c r="E224" s="279">
        <v>54</v>
      </c>
      <c r="F224" s="171"/>
      <c r="G224" s="172"/>
      <c r="H224" s="167"/>
      <c r="I224" s="282">
        <v>24</v>
      </c>
      <c r="J224" s="171"/>
      <c r="K224" s="173"/>
      <c r="L224" s="164"/>
      <c r="M224" s="282">
        <v>54</v>
      </c>
      <c r="N224" s="171"/>
      <c r="O224" s="174"/>
    </row>
    <row r="225" spans="1:15" ht="17" customHeight="1" x14ac:dyDescent="0.35">
      <c r="A225" s="281">
        <v>25</v>
      </c>
      <c r="B225" s="171"/>
      <c r="C225" s="172"/>
      <c r="D225" s="164"/>
      <c r="E225" s="279">
        <v>55</v>
      </c>
      <c r="F225" s="171"/>
      <c r="G225" s="172"/>
      <c r="H225" s="167"/>
      <c r="I225" s="282">
        <v>25</v>
      </c>
      <c r="J225" s="171"/>
      <c r="K225" s="173"/>
      <c r="L225" s="164"/>
      <c r="M225" s="282">
        <v>55</v>
      </c>
      <c r="N225" s="171"/>
      <c r="O225" s="174"/>
    </row>
    <row r="226" spans="1:15" ht="17" customHeight="1" x14ac:dyDescent="0.35">
      <c r="A226" s="281">
        <v>26</v>
      </c>
      <c r="B226" s="171"/>
      <c r="C226" s="172"/>
      <c r="D226" s="164"/>
      <c r="E226" s="279">
        <v>56</v>
      </c>
      <c r="F226" s="171"/>
      <c r="G226" s="172"/>
      <c r="H226" s="167"/>
      <c r="I226" s="282">
        <v>26</v>
      </c>
      <c r="J226" s="171"/>
      <c r="K226" s="173"/>
      <c r="L226" s="164"/>
      <c r="M226" s="282">
        <v>56</v>
      </c>
      <c r="N226" s="171"/>
      <c r="O226" s="174"/>
    </row>
    <row r="227" spans="1:15" ht="17" customHeight="1" x14ac:dyDescent="0.35">
      <c r="A227" s="281">
        <v>27</v>
      </c>
      <c r="B227" s="171"/>
      <c r="C227" s="172"/>
      <c r="D227" s="164"/>
      <c r="E227" s="279">
        <v>57</v>
      </c>
      <c r="F227" s="171"/>
      <c r="G227" s="172"/>
      <c r="H227" s="167"/>
      <c r="I227" s="282">
        <v>27</v>
      </c>
      <c r="J227" s="171"/>
      <c r="K227" s="173"/>
      <c r="L227" s="164"/>
      <c r="M227" s="282">
        <v>57</v>
      </c>
      <c r="N227" s="171"/>
      <c r="O227" s="174"/>
    </row>
    <row r="228" spans="1:15" ht="17" customHeight="1" x14ac:dyDescent="0.35">
      <c r="A228" s="281">
        <v>28</v>
      </c>
      <c r="B228" s="171"/>
      <c r="C228" s="172"/>
      <c r="D228" s="164"/>
      <c r="E228" s="279">
        <v>58</v>
      </c>
      <c r="F228" s="171"/>
      <c r="G228" s="172"/>
      <c r="H228" s="167"/>
      <c r="I228" s="282">
        <v>28</v>
      </c>
      <c r="J228" s="171"/>
      <c r="K228" s="173"/>
      <c r="L228" s="164"/>
      <c r="M228" s="282">
        <v>58</v>
      </c>
      <c r="N228" s="171"/>
      <c r="O228" s="174"/>
    </row>
    <row r="229" spans="1:15" ht="17" customHeight="1" x14ac:dyDescent="0.35">
      <c r="A229" s="281">
        <v>29</v>
      </c>
      <c r="B229" s="171"/>
      <c r="C229" s="172"/>
      <c r="D229" s="164"/>
      <c r="E229" s="279">
        <v>59</v>
      </c>
      <c r="F229" s="171"/>
      <c r="G229" s="172"/>
      <c r="H229" s="167"/>
      <c r="I229" s="282">
        <v>29</v>
      </c>
      <c r="J229" s="171"/>
      <c r="K229" s="173"/>
      <c r="L229" s="164"/>
      <c r="M229" s="282">
        <v>59</v>
      </c>
      <c r="N229" s="171"/>
      <c r="O229" s="174"/>
    </row>
    <row r="230" spans="1:15" ht="17" customHeight="1" thickBot="1" x14ac:dyDescent="0.4">
      <c r="A230" s="175">
        <v>30</v>
      </c>
      <c r="B230" s="176"/>
      <c r="C230" s="177"/>
      <c r="D230" s="178"/>
      <c r="E230" s="179">
        <v>60</v>
      </c>
      <c r="F230" s="176"/>
      <c r="G230" s="177"/>
      <c r="H230" s="167"/>
      <c r="I230" s="181">
        <v>30</v>
      </c>
      <c r="J230" s="176"/>
      <c r="K230" s="182"/>
      <c r="L230" s="178"/>
      <c r="M230" s="181">
        <v>60</v>
      </c>
      <c r="N230" s="176"/>
      <c r="O230" s="183"/>
    </row>
    <row r="231" spans="1:15" ht="20" customHeight="1" thickBot="1" x14ac:dyDescent="0.4">
      <c r="A231" s="511" t="s">
        <v>38</v>
      </c>
      <c r="B231" s="511"/>
      <c r="C231" s="511"/>
      <c r="D231" s="511"/>
      <c r="E231" s="510"/>
      <c r="F231" s="510"/>
      <c r="G231" s="297"/>
      <c r="H231" s="167"/>
      <c r="I231" s="511" t="s">
        <v>38</v>
      </c>
      <c r="J231" s="511"/>
      <c r="K231" s="511"/>
      <c r="L231" s="511"/>
      <c r="M231" s="510"/>
      <c r="N231" s="510"/>
      <c r="O231" s="298"/>
    </row>
    <row r="232" spans="1:15" ht="20" customHeight="1" thickBot="1" x14ac:dyDescent="0.4">
      <c r="A232" s="509" t="s">
        <v>115</v>
      </c>
      <c r="B232" s="509"/>
      <c r="C232" s="509">
        <f>C37</f>
        <v>40</v>
      </c>
      <c r="D232" s="509"/>
      <c r="E232" s="510"/>
      <c r="F232" s="510"/>
      <c r="G232" s="297"/>
      <c r="H232" s="167"/>
      <c r="I232" s="509" t="s">
        <v>115</v>
      </c>
      <c r="J232" s="509"/>
      <c r="K232" s="431">
        <f>C232</f>
        <v>40</v>
      </c>
      <c r="L232" s="433"/>
      <c r="M232" s="510"/>
      <c r="N232" s="510"/>
      <c r="O232" s="298"/>
    </row>
    <row r="233" spans="1:15" ht="20" customHeight="1" thickBot="1" x14ac:dyDescent="0.4">
      <c r="A233" s="511" t="s">
        <v>39</v>
      </c>
      <c r="B233" s="511"/>
      <c r="C233" s="511"/>
      <c r="D233" s="511"/>
      <c r="E233" s="510"/>
      <c r="F233" s="510"/>
      <c r="G233" s="297"/>
      <c r="H233" s="167"/>
      <c r="I233" s="511" t="s">
        <v>39</v>
      </c>
      <c r="J233" s="511"/>
      <c r="K233" s="511"/>
      <c r="L233" s="511"/>
      <c r="M233" s="510"/>
      <c r="N233" s="510"/>
      <c r="O233" s="298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9"/>
      <c r="H234" s="180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300"/>
    </row>
    <row r="235" spans="1:15" ht="30" customHeight="1" thickBot="1" x14ac:dyDescent="0.5">
      <c r="A235" s="154" t="str">
        <f>A1</f>
        <v>C2</v>
      </c>
      <c r="B235" s="287" t="s">
        <v>33</v>
      </c>
      <c r="C235" s="512">
        <v>7</v>
      </c>
      <c r="D235" s="513"/>
      <c r="E235" s="288" t="s">
        <v>112</v>
      </c>
      <c r="F235" s="303">
        <f>F1</f>
        <v>2</v>
      </c>
      <c r="G235" s="290" t="s">
        <v>116</v>
      </c>
      <c r="H235" s="302"/>
      <c r="I235" s="154" t="str">
        <f>A235</f>
        <v>C2</v>
      </c>
      <c r="J235" s="287" t="s">
        <v>33</v>
      </c>
      <c r="K235" s="514">
        <f>C235</f>
        <v>7</v>
      </c>
      <c r="L235" s="513"/>
      <c r="M235" s="288" t="s">
        <v>112</v>
      </c>
      <c r="N235" s="280">
        <f>F235</f>
        <v>2</v>
      </c>
      <c r="O235" s="291" t="str">
        <f>G235</f>
        <v>P B</v>
      </c>
    </row>
    <row r="236" spans="1:15" ht="15" customHeight="1" thickBot="1" x14ac:dyDescent="0.4">
      <c r="A236" s="154"/>
      <c r="B236" s="515"/>
      <c r="C236" s="516"/>
      <c r="D236" s="516"/>
      <c r="E236" s="516"/>
      <c r="F236" s="516"/>
      <c r="G236" s="517"/>
      <c r="H236" s="157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92"/>
      <c r="B237" s="518" t="s">
        <v>114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93"/>
    </row>
    <row r="238" spans="1:15" ht="19" customHeight="1" thickBot="1" x14ac:dyDescent="0.4">
      <c r="A238" s="156" t="s">
        <v>34</v>
      </c>
      <c r="B238" s="521"/>
      <c r="C238" s="522"/>
      <c r="D238" s="522"/>
      <c r="E238" s="522"/>
      <c r="F238" s="522"/>
      <c r="G238" s="523"/>
      <c r="H238" s="157"/>
      <c r="I238" s="156" t="s">
        <v>34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58" t="s">
        <v>35</v>
      </c>
      <c r="B239" s="158" t="s">
        <v>36</v>
      </c>
      <c r="C239" s="159" t="s">
        <v>37</v>
      </c>
      <c r="D239" s="295"/>
      <c r="E239" s="160" t="s">
        <v>35</v>
      </c>
      <c r="F239" s="158" t="s">
        <v>36</v>
      </c>
      <c r="G239" s="159" t="s">
        <v>37</v>
      </c>
      <c r="H239" s="296"/>
      <c r="I239" s="160" t="s">
        <v>35</v>
      </c>
      <c r="J239" s="158" t="s">
        <v>36</v>
      </c>
      <c r="K239" s="158" t="s">
        <v>37</v>
      </c>
      <c r="L239" s="295"/>
      <c r="M239" s="158" t="s">
        <v>35</v>
      </c>
      <c r="N239" s="158" t="s">
        <v>36</v>
      </c>
      <c r="O239" s="158" t="s">
        <v>37</v>
      </c>
    </row>
    <row r="240" spans="1:15" ht="17" customHeight="1" x14ac:dyDescent="0.35">
      <c r="A240" s="161">
        <v>1</v>
      </c>
      <c r="B240" s="162"/>
      <c r="C240" s="163"/>
      <c r="D240" s="164"/>
      <c r="E240" s="165">
        <v>31</v>
      </c>
      <c r="F240" s="166"/>
      <c r="G240" s="163"/>
      <c r="H240" s="167"/>
      <c r="I240" s="168">
        <v>1</v>
      </c>
      <c r="J240" s="162"/>
      <c r="K240" s="169"/>
      <c r="L240" s="164"/>
      <c r="M240" s="168">
        <v>31</v>
      </c>
      <c r="N240" s="166"/>
      <c r="O240" s="170"/>
    </row>
    <row r="241" spans="1:15" ht="17" customHeight="1" x14ac:dyDescent="0.35">
      <c r="A241" s="281">
        <v>2</v>
      </c>
      <c r="B241" s="171"/>
      <c r="C241" s="172"/>
      <c r="D241" s="164"/>
      <c r="E241" s="279">
        <v>32</v>
      </c>
      <c r="F241" s="171"/>
      <c r="G241" s="172"/>
      <c r="H241" s="167"/>
      <c r="I241" s="282">
        <v>2</v>
      </c>
      <c r="J241" s="171"/>
      <c r="K241" s="173"/>
      <c r="L241" s="164"/>
      <c r="M241" s="282">
        <v>32</v>
      </c>
      <c r="N241" s="171"/>
      <c r="O241" s="174"/>
    </row>
    <row r="242" spans="1:15" ht="17" customHeight="1" x14ac:dyDescent="0.35">
      <c r="A242" s="281">
        <v>3</v>
      </c>
      <c r="B242" s="171"/>
      <c r="C242" s="172"/>
      <c r="D242" s="164"/>
      <c r="E242" s="279">
        <v>33</v>
      </c>
      <c r="F242" s="171"/>
      <c r="G242" s="172"/>
      <c r="H242" s="167"/>
      <c r="I242" s="282">
        <v>3</v>
      </c>
      <c r="J242" s="171"/>
      <c r="K242" s="173"/>
      <c r="L242" s="164"/>
      <c r="M242" s="282">
        <v>33</v>
      </c>
      <c r="N242" s="171"/>
      <c r="O242" s="174"/>
    </row>
    <row r="243" spans="1:15" ht="17" customHeight="1" x14ac:dyDescent="0.35">
      <c r="A243" s="281">
        <v>4</v>
      </c>
      <c r="B243" s="171"/>
      <c r="C243" s="172"/>
      <c r="D243" s="164"/>
      <c r="E243" s="279">
        <v>34</v>
      </c>
      <c r="F243" s="171"/>
      <c r="G243" s="172"/>
      <c r="H243" s="167"/>
      <c r="I243" s="282">
        <v>4</v>
      </c>
      <c r="J243" s="171"/>
      <c r="K243" s="173"/>
      <c r="L243" s="164"/>
      <c r="M243" s="282">
        <v>34</v>
      </c>
      <c r="N243" s="171"/>
      <c r="O243" s="174"/>
    </row>
    <row r="244" spans="1:15" ht="17" customHeight="1" x14ac:dyDescent="0.35">
      <c r="A244" s="281">
        <v>5</v>
      </c>
      <c r="B244" s="171"/>
      <c r="C244" s="172"/>
      <c r="D244" s="164"/>
      <c r="E244" s="279">
        <v>35</v>
      </c>
      <c r="F244" s="171"/>
      <c r="G244" s="172"/>
      <c r="H244" s="167"/>
      <c r="I244" s="282">
        <v>5</v>
      </c>
      <c r="J244" s="171"/>
      <c r="K244" s="173"/>
      <c r="L244" s="164"/>
      <c r="M244" s="282">
        <v>35</v>
      </c>
      <c r="N244" s="171"/>
      <c r="O244" s="174"/>
    </row>
    <row r="245" spans="1:15" ht="17" customHeight="1" x14ac:dyDescent="0.35">
      <c r="A245" s="281">
        <v>6</v>
      </c>
      <c r="B245" s="171"/>
      <c r="C245" s="172"/>
      <c r="D245" s="164"/>
      <c r="E245" s="279">
        <v>36</v>
      </c>
      <c r="F245" s="171"/>
      <c r="G245" s="172"/>
      <c r="H245" s="167"/>
      <c r="I245" s="282">
        <v>6</v>
      </c>
      <c r="J245" s="171"/>
      <c r="K245" s="173"/>
      <c r="L245" s="164"/>
      <c r="M245" s="282">
        <v>36</v>
      </c>
      <c r="N245" s="171"/>
      <c r="O245" s="174"/>
    </row>
    <row r="246" spans="1:15" ht="17" customHeight="1" x14ac:dyDescent="0.35">
      <c r="A246" s="281">
        <v>7</v>
      </c>
      <c r="B246" s="171"/>
      <c r="C246" s="172"/>
      <c r="D246" s="164"/>
      <c r="E246" s="279">
        <v>37</v>
      </c>
      <c r="F246" s="171"/>
      <c r="G246" s="172"/>
      <c r="H246" s="167"/>
      <c r="I246" s="282">
        <v>7</v>
      </c>
      <c r="J246" s="171"/>
      <c r="K246" s="173"/>
      <c r="L246" s="164"/>
      <c r="M246" s="282">
        <v>37</v>
      </c>
      <c r="N246" s="171"/>
      <c r="O246" s="174"/>
    </row>
    <row r="247" spans="1:15" ht="17" customHeight="1" x14ac:dyDescent="0.35">
      <c r="A247" s="281">
        <v>8</v>
      </c>
      <c r="B247" s="171"/>
      <c r="C247" s="172"/>
      <c r="D247" s="164"/>
      <c r="E247" s="279">
        <v>38</v>
      </c>
      <c r="F247" s="171"/>
      <c r="G247" s="172"/>
      <c r="H247" s="167"/>
      <c r="I247" s="282">
        <v>8</v>
      </c>
      <c r="J247" s="171"/>
      <c r="K247" s="173"/>
      <c r="L247" s="164"/>
      <c r="M247" s="282">
        <v>38</v>
      </c>
      <c r="N247" s="171"/>
      <c r="O247" s="174"/>
    </row>
    <row r="248" spans="1:15" ht="17" customHeight="1" x14ac:dyDescent="0.35">
      <c r="A248" s="281">
        <v>9</v>
      </c>
      <c r="B248" s="171"/>
      <c r="C248" s="172"/>
      <c r="D248" s="164"/>
      <c r="E248" s="279">
        <v>39</v>
      </c>
      <c r="F248" s="171"/>
      <c r="G248" s="172"/>
      <c r="H248" s="167"/>
      <c r="I248" s="282">
        <v>9</v>
      </c>
      <c r="J248" s="171"/>
      <c r="K248" s="173"/>
      <c r="L248" s="164"/>
      <c r="M248" s="282">
        <v>39</v>
      </c>
      <c r="N248" s="171"/>
      <c r="O248" s="174"/>
    </row>
    <row r="249" spans="1:15" ht="17" customHeight="1" x14ac:dyDescent="0.35">
      <c r="A249" s="281">
        <v>10</v>
      </c>
      <c r="B249" s="171"/>
      <c r="C249" s="172"/>
      <c r="D249" s="164"/>
      <c r="E249" s="279">
        <v>40</v>
      </c>
      <c r="F249" s="171"/>
      <c r="G249" s="172"/>
      <c r="H249" s="167"/>
      <c r="I249" s="282">
        <v>10</v>
      </c>
      <c r="J249" s="171"/>
      <c r="K249" s="173"/>
      <c r="L249" s="164"/>
      <c r="M249" s="282">
        <v>40</v>
      </c>
      <c r="N249" s="171"/>
      <c r="O249" s="174"/>
    </row>
    <row r="250" spans="1:15" ht="17" customHeight="1" x14ac:dyDescent="0.35">
      <c r="A250" s="281">
        <v>11</v>
      </c>
      <c r="B250" s="171"/>
      <c r="C250" s="172"/>
      <c r="D250" s="164"/>
      <c r="E250" s="279">
        <v>41</v>
      </c>
      <c r="F250" s="171"/>
      <c r="G250" s="172"/>
      <c r="H250" s="167"/>
      <c r="I250" s="282">
        <v>11</v>
      </c>
      <c r="J250" s="171"/>
      <c r="K250" s="173"/>
      <c r="L250" s="164"/>
      <c r="M250" s="282">
        <v>41</v>
      </c>
      <c r="N250" s="171"/>
      <c r="O250" s="174"/>
    </row>
    <row r="251" spans="1:15" ht="17" customHeight="1" x14ac:dyDescent="0.35">
      <c r="A251" s="281">
        <v>12</v>
      </c>
      <c r="B251" s="171"/>
      <c r="C251" s="172"/>
      <c r="D251" s="164"/>
      <c r="E251" s="279">
        <v>42</v>
      </c>
      <c r="F251" s="171"/>
      <c r="G251" s="172"/>
      <c r="H251" s="167"/>
      <c r="I251" s="282">
        <v>12</v>
      </c>
      <c r="J251" s="171"/>
      <c r="K251" s="173"/>
      <c r="L251" s="164"/>
      <c r="M251" s="282">
        <v>42</v>
      </c>
      <c r="N251" s="171"/>
      <c r="O251" s="174"/>
    </row>
    <row r="252" spans="1:15" ht="17" customHeight="1" x14ac:dyDescent="0.35">
      <c r="A252" s="281">
        <v>13</v>
      </c>
      <c r="B252" s="171"/>
      <c r="C252" s="172"/>
      <c r="D252" s="164"/>
      <c r="E252" s="279">
        <v>43</v>
      </c>
      <c r="F252" s="171"/>
      <c r="G252" s="172"/>
      <c r="H252" s="167"/>
      <c r="I252" s="282">
        <v>13</v>
      </c>
      <c r="J252" s="171"/>
      <c r="K252" s="173"/>
      <c r="L252" s="164"/>
      <c r="M252" s="282">
        <v>43</v>
      </c>
      <c r="N252" s="171"/>
      <c r="O252" s="174"/>
    </row>
    <row r="253" spans="1:15" ht="17" customHeight="1" x14ac:dyDescent="0.35">
      <c r="A253" s="281">
        <v>14</v>
      </c>
      <c r="B253" s="171"/>
      <c r="C253" s="172"/>
      <c r="D253" s="164"/>
      <c r="E253" s="279">
        <v>44</v>
      </c>
      <c r="F253" s="171"/>
      <c r="G253" s="172"/>
      <c r="H253" s="167"/>
      <c r="I253" s="282">
        <v>14</v>
      </c>
      <c r="J253" s="171"/>
      <c r="K253" s="173"/>
      <c r="L253" s="164"/>
      <c r="M253" s="282">
        <v>44</v>
      </c>
      <c r="N253" s="171"/>
      <c r="O253" s="174"/>
    </row>
    <row r="254" spans="1:15" ht="17" customHeight="1" x14ac:dyDescent="0.35">
      <c r="A254" s="281">
        <v>15</v>
      </c>
      <c r="B254" s="171"/>
      <c r="C254" s="172"/>
      <c r="D254" s="164"/>
      <c r="E254" s="279">
        <v>45</v>
      </c>
      <c r="F254" s="171"/>
      <c r="G254" s="172"/>
      <c r="H254" s="167"/>
      <c r="I254" s="282">
        <v>15</v>
      </c>
      <c r="J254" s="171"/>
      <c r="K254" s="173"/>
      <c r="L254" s="164"/>
      <c r="M254" s="282">
        <v>45</v>
      </c>
      <c r="N254" s="171"/>
      <c r="O254" s="174"/>
    </row>
    <row r="255" spans="1:15" ht="17" customHeight="1" x14ac:dyDescent="0.35">
      <c r="A255" s="281">
        <v>16</v>
      </c>
      <c r="B255" s="171"/>
      <c r="C255" s="172"/>
      <c r="D255" s="164"/>
      <c r="E255" s="279">
        <v>46</v>
      </c>
      <c r="F255" s="171"/>
      <c r="G255" s="172"/>
      <c r="H255" s="167"/>
      <c r="I255" s="282">
        <v>16</v>
      </c>
      <c r="J255" s="171"/>
      <c r="K255" s="173"/>
      <c r="L255" s="164"/>
      <c r="M255" s="282">
        <v>46</v>
      </c>
      <c r="N255" s="171"/>
      <c r="O255" s="174"/>
    </row>
    <row r="256" spans="1:15" ht="17" customHeight="1" x14ac:dyDescent="0.35">
      <c r="A256" s="281">
        <v>17</v>
      </c>
      <c r="B256" s="171"/>
      <c r="C256" s="172"/>
      <c r="D256" s="164"/>
      <c r="E256" s="279">
        <v>47</v>
      </c>
      <c r="F256" s="171"/>
      <c r="G256" s="172"/>
      <c r="H256" s="167"/>
      <c r="I256" s="282">
        <v>17</v>
      </c>
      <c r="J256" s="171"/>
      <c r="K256" s="173"/>
      <c r="L256" s="164"/>
      <c r="M256" s="282">
        <v>47</v>
      </c>
      <c r="N256" s="171"/>
      <c r="O256" s="174"/>
    </row>
    <row r="257" spans="1:15" ht="17" customHeight="1" x14ac:dyDescent="0.35">
      <c r="A257" s="281">
        <v>18</v>
      </c>
      <c r="B257" s="171"/>
      <c r="C257" s="172"/>
      <c r="D257" s="164"/>
      <c r="E257" s="279">
        <v>48</v>
      </c>
      <c r="F257" s="171"/>
      <c r="G257" s="172"/>
      <c r="H257" s="167"/>
      <c r="I257" s="282">
        <v>18</v>
      </c>
      <c r="J257" s="171"/>
      <c r="K257" s="173"/>
      <c r="L257" s="164"/>
      <c r="M257" s="282">
        <v>48</v>
      </c>
      <c r="N257" s="171"/>
      <c r="O257" s="174"/>
    </row>
    <row r="258" spans="1:15" ht="17" customHeight="1" x14ac:dyDescent="0.35">
      <c r="A258" s="281">
        <v>19</v>
      </c>
      <c r="B258" s="171"/>
      <c r="C258" s="172"/>
      <c r="D258" s="164"/>
      <c r="E258" s="279">
        <v>49</v>
      </c>
      <c r="F258" s="171"/>
      <c r="G258" s="172"/>
      <c r="H258" s="167"/>
      <c r="I258" s="282">
        <v>19</v>
      </c>
      <c r="J258" s="171"/>
      <c r="K258" s="173"/>
      <c r="L258" s="164"/>
      <c r="M258" s="282">
        <v>49</v>
      </c>
      <c r="N258" s="171"/>
      <c r="O258" s="174"/>
    </row>
    <row r="259" spans="1:15" ht="17" customHeight="1" x14ac:dyDescent="0.35">
      <c r="A259" s="281">
        <v>20</v>
      </c>
      <c r="B259" s="171"/>
      <c r="C259" s="172"/>
      <c r="D259" s="164"/>
      <c r="E259" s="279">
        <v>50</v>
      </c>
      <c r="F259" s="171"/>
      <c r="G259" s="172"/>
      <c r="H259" s="167"/>
      <c r="I259" s="282">
        <v>20</v>
      </c>
      <c r="J259" s="171"/>
      <c r="K259" s="173"/>
      <c r="L259" s="164"/>
      <c r="M259" s="282">
        <v>50</v>
      </c>
      <c r="N259" s="171"/>
      <c r="O259" s="174"/>
    </row>
    <row r="260" spans="1:15" ht="17" customHeight="1" x14ac:dyDescent="0.35">
      <c r="A260" s="281">
        <v>21</v>
      </c>
      <c r="B260" s="171"/>
      <c r="C260" s="172"/>
      <c r="D260" s="164"/>
      <c r="E260" s="279">
        <v>51</v>
      </c>
      <c r="F260" s="171"/>
      <c r="G260" s="172"/>
      <c r="H260" s="167"/>
      <c r="I260" s="282">
        <v>21</v>
      </c>
      <c r="J260" s="171"/>
      <c r="K260" s="173"/>
      <c r="L260" s="164"/>
      <c r="M260" s="282">
        <v>51</v>
      </c>
      <c r="N260" s="171"/>
      <c r="O260" s="174"/>
    </row>
    <row r="261" spans="1:15" ht="17" customHeight="1" x14ac:dyDescent="0.35">
      <c r="A261" s="281">
        <v>22</v>
      </c>
      <c r="B261" s="171"/>
      <c r="C261" s="172"/>
      <c r="D261" s="164"/>
      <c r="E261" s="279">
        <v>52</v>
      </c>
      <c r="F261" s="171"/>
      <c r="G261" s="172"/>
      <c r="H261" s="167"/>
      <c r="I261" s="282">
        <v>22</v>
      </c>
      <c r="J261" s="171"/>
      <c r="K261" s="173"/>
      <c r="L261" s="164"/>
      <c r="M261" s="282">
        <v>52</v>
      </c>
      <c r="N261" s="171"/>
      <c r="O261" s="174"/>
    </row>
    <row r="262" spans="1:15" ht="17" customHeight="1" x14ac:dyDescent="0.35">
      <c r="A262" s="281">
        <v>23</v>
      </c>
      <c r="B262" s="171"/>
      <c r="C262" s="172"/>
      <c r="D262" s="164"/>
      <c r="E262" s="279">
        <v>53</v>
      </c>
      <c r="F262" s="171"/>
      <c r="G262" s="172"/>
      <c r="H262" s="167"/>
      <c r="I262" s="282">
        <v>23</v>
      </c>
      <c r="J262" s="171"/>
      <c r="K262" s="173"/>
      <c r="L262" s="164"/>
      <c r="M262" s="282">
        <v>53</v>
      </c>
      <c r="N262" s="171"/>
      <c r="O262" s="174"/>
    </row>
    <row r="263" spans="1:15" ht="17" customHeight="1" x14ac:dyDescent="0.35">
      <c r="A263" s="281">
        <v>24</v>
      </c>
      <c r="B263" s="171"/>
      <c r="C263" s="172"/>
      <c r="D263" s="164"/>
      <c r="E263" s="279">
        <v>54</v>
      </c>
      <c r="F263" s="171"/>
      <c r="G263" s="172"/>
      <c r="H263" s="167"/>
      <c r="I263" s="282">
        <v>24</v>
      </c>
      <c r="J263" s="171"/>
      <c r="K263" s="173"/>
      <c r="L263" s="164"/>
      <c r="M263" s="282">
        <v>54</v>
      </c>
      <c r="N263" s="171"/>
      <c r="O263" s="174"/>
    </row>
    <row r="264" spans="1:15" ht="17" customHeight="1" x14ac:dyDescent="0.35">
      <c r="A264" s="281">
        <v>25</v>
      </c>
      <c r="B264" s="171"/>
      <c r="C264" s="172"/>
      <c r="D264" s="164"/>
      <c r="E264" s="279">
        <v>55</v>
      </c>
      <c r="F264" s="171"/>
      <c r="G264" s="172"/>
      <c r="H264" s="167"/>
      <c r="I264" s="282">
        <v>25</v>
      </c>
      <c r="J264" s="171"/>
      <c r="K264" s="173"/>
      <c r="L264" s="164"/>
      <c r="M264" s="282">
        <v>55</v>
      </c>
      <c r="N264" s="171"/>
      <c r="O264" s="174"/>
    </row>
    <row r="265" spans="1:15" ht="17" customHeight="1" x14ac:dyDescent="0.35">
      <c r="A265" s="281">
        <v>26</v>
      </c>
      <c r="B265" s="171"/>
      <c r="C265" s="172"/>
      <c r="D265" s="164"/>
      <c r="E265" s="279">
        <v>56</v>
      </c>
      <c r="F265" s="171"/>
      <c r="G265" s="172"/>
      <c r="H265" s="167"/>
      <c r="I265" s="282">
        <v>26</v>
      </c>
      <c r="J265" s="171"/>
      <c r="K265" s="173"/>
      <c r="L265" s="164"/>
      <c r="M265" s="282">
        <v>56</v>
      </c>
      <c r="N265" s="171"/>
      <c r="O265" s="174"/>
    </row>
    <row r="266" spans="1:15" ht="17" customHeight="1" x14ac:dyDescent="0.35">
      <c r="A266" s="281">
        <v>27</v>
      </c>
      <c r="B266" s="171"/>
      <c r="C266" s="172"/>
      <c r="D266" s="164"/>
      <c r="E266" s="279">
        <v>57</v>
      </c>
      <c r="F266" s="171"/>
      <c r="G266" s="172"/>
      <c r="H266" s="167"/>
      <c r="I266" s="282">
        <v>27</v>
      </c>
      <c r="J266" s="171"/>
      <c r="K266" s="173"/>
      <c r="L266" s="164"/>
      <c r="M266" s="282">
        <v>57</v>
      </c>
      <c r="N266" s="171"/>
      <c r="O266" s="174"/>
    </row>
    <row r="267" spans="1:15" ht="17" customHeight="1" x14ac:dyDescent="0.35">
      <c r="A267" s="281">
        <v>28</v>
      </c>
      <c r="B267" s="171"/>
      <c r="C267" s="172"/>
      <c r="D267" s="164"/>
      <c r="E267" s="279">
        <v>58</v>
      </c>
      <c r="F267" s="171"/>
      <c r="G267" s="172"/>
      <c r="H267" s="167"/>
      <c r="I267" s="282">
        <v>28</v>
      </c>
      <c r="J267" s="171"/>
      <c r="K267" s="173"/>
      <c r="L267" s="164"/>
      <c r="M267" s="282">
        <v>58</v>
      </c>
      <c r="N267" s="171"/>
      <c r="O267" s="174"/>
    </row>
    <row r="268" spans="1:15" ht="17" customHeight="1" x14ac:dyDescent="0.35">
      <c r="A268" s="281">
        <v>29</v>
      </c>
      <c r="B268" s="171"/>
      <c r="C268" s="172"/>
      <c r="D268" s="164"/>
      <c r="E268" s="279">
        <v>59</v>
      </c>
      <c r="F268" s="171"/>
      <c r="G268" s="172"/>
      <c r="H268" s="167"/>
      <c r="I268" s="282">
        <v>29</v>
      </c>
      <c r="J268" s="171"/>
      <c r="K268" s="173"/>
      <c r="L268" s="164"/>
      <c r="M268" s="282">
        <v>59</v>
      </c>
      <c r="N268" s="171"/>
      <c r="O268" s="174"/>
    </row>
    <row r="269" spans="1:15" ht="17" customHeight="1" thickBot="1" x14ac:dyDescent="0.4">
      <c r="A269" s="175">
        <v>30</v>
      </c>
      <c r="B269" s="176"/>
      <c r="C269" s="177"/>
      <c r="D269" s="178"/>
      <c r="E269" s="179">
        <v>60</v>
      </c>
      <c r="F269" s="176"/>
      <c r="G269" s="177"/>
      <c r="H269" s="167"/>
      <c r="I269" s="181">
        <v>30</v>
      </c>
      <c r="J269" s="176"/>
      <c r="K269" s="182"/>
      <c r="L269" s="178"/>
      <c r="M269" s="181">
        <v>60</v>
      </c>
      <c r="N269" s="176"/>
      <c r="O269" s="183"/>
    </row>
    <row r="270" spans="1:15" ht="20" customHeight="1" thickBot="1" x14ac:dyDescent="0.4">
      <c r="A270" s="511" t="s">
        <v>38</v>
      </c>
      <c r="B270" s="511"/>
      <c r="C270" s="511"/>
      <c r="D270" s="511"/>
      <c r="E270" s="510"/>
      <c r="F270" s="510"/>
      <c r="G270" s="297"/>
      <c r="H270" s="167"/>
      <c r="I270" s="511" t="s">
        <v>38</v>
      </c>
      <c r="J270" s="511"/>
      <c r="K270" s="511"/>
      <c r="L270" s="511"/>
      <c r="M270" s="510"/>
      <c r="N270" s="510"/>
      <c r="O270" s="298"/>
    </row>
    <row r="271" spans="1:15" ht="20" customHeight="1" thickBot="1" x14ac:dyDescent="0.4">
      <c r="A271" s="509" t="s">
        <v>115</v>
      </c>
      <c r="B271" s="509"/>
      <c r="C271" s="509">
        <f>C37</f>
        <v>40</v>
      </c>
      <c r="D271" s="509"/>
      <c r="E271" s="510"/>
      <c r="F271" s="510"/>
      <c r="G271" s="297"/>
      <c r="H271" s="167"/>
      <c r="I271" s="509" t="s">
        <v>115</v>
      </c>
      <c r="J271" s="509"/>
      <c r="K271" s="509">
        <f>C271</f>
        <v>40</v>
      </c>
      <c r="L271" s="509"/>
      <c r="M271" s="510"/>
      <c r="N271" s="510"/>
      <c r="O271" s="298"/>
    </row>
    <row r="272" spans="1:15" ht="20" customHeight="1" thickBot="1" x14ac:dyDescent="0.4">
      <c r="A272" s="511" t="s">
        <v>39</v>
      </c>
      <c r="B272" s="511"/>
      <c r="C272" s="511"/>
      <c r="D272" s="511"/>
      <c r="E272" s="510"/>
      <c r="F272" s="510"/>
      <c r="G272" s="297"/>
      <c r="H272" s="167"/>
      <c r="I272" s="511" t="s">
        <v>39</v>
      </c>
      <c r="J272" s="511"/>
      <c r="K272" s="511"/>
      <c r="L272" s="511"/>
      <c r="M272" s="510"/>
      <c r="N272" s="510"/>
      <c r="O272" s="298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9"/>
      <c r="H273" s="180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300"/>
    </row>
    <row r="274" spans="1:15" ht="30" customHeight="1" thickBot="1" x14ac:dyDescent="0.5">
      <c r="A274" s="154" t="str">
        <f>A1</f>
        <v>C2</v>
      </c>
      <c r="B274" s="287" t="s">
        <v>33</v>
      </c>
      <c r="C274" s="512">
        <v>8</v>
      </c>
      <c r="D274" s="513"/>
      <c r="E274" s="288" t="s">
        <v>112</v>
      </c>
      <c r="F274" s="303">
        <f>F1</f>
        <v>2</v>
      </c>
      <c r="G274" s="290" t="s">
        <v>117</v>
      </c>
      <c r="H274" s="302"/>
      <c r="I274" s="154" t="str">
        <f>A274</f>
        <v>C2</v>
      </c>
      <c r="J274" s="287" t="s">
        <v>33</v>
      </c>
      <c r="K274" s="280">
        <f>C274</f>
        <v>8</v>
      </c>
      <c r="L274" s="304"/>
      <c r="M274" s="288" t="s">
        <v>112</v>
      </c>
      <c r="N274" s="280">
        <f>F274</f>
        <v>2</v>
      </c>
      <c r="O274" s="291" t="str">
        <f>G274</f>
        <v>PB</v>
      </c>
    </row>
    <row r="275" spans="1:15" ht="15" customHeight="1" thickBot="1" x14ac:dyDescent="0.4">
      <c r="A275" s="154"/>
      <c r="B275" s="515"/>
      <c r="C275" s="516"/>
      <c r="D275" s="516"/>
      <c r="E275" s="516"/>
      <c r="F275" s="516"/>
      <c r="G275" s="517"/>
      <c r="H275" s="157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92"/>
      <c r="B276" s="518" t="s">
        <v>114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93"/>
    </row>
    <row r="277" spans="1:15" ht="19" customHeight="1" thickBot="1" x14ac:dyDescent="0.4">
      <c r="A277" s="156" t="s">
        <v>34</v>
      </c>
      <c r="B277" s="521"/>
      <c r="C277" s="522"/>
      <c r="D277" s="522"/>
      <c r="E277" s="522"/>
      <c r="F277" s="522"/>
      <c r="G277" s="523"/>
      <c r="H277" s="157"/>
      <c r="I277" s="156" t="s">
        <v>34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58" t="s">
        <v>35</v>
      </c>
      <c r="B278" s="158" t="s">
        <v>36</v>
      </c>
      <c r="C278" s="159" t="s">
        <v>37</v>
      </c>
      <c r="D278" s="295"/>
      <c r="E278" s="160" t="s">
        <v>35</v>
      </c>
      <c r="F278" s="158" t="s">
        <v>36</v>
      </c>
      <c r="G278" s="159" t="s">
        <v>37</v>
      </c>
      <c r="H278" s="296"/>
      <c r="I278" s="160" t="s">
        <v>35</v>
      </c>
      <c r="J278" s="158" t="s">
        <v>36</v>
      </c>
      <c r="K278" s="158" t="s">
        <v>37</v>
      </c>
      <c r="L278" s="295"/>
      <c r="M278" s="158" t="s">
        <v>35</v>
      </c>
      <c r="N278" s="158" t="s">
        <v>36</v>
      </c>
      <c r="O278" s="158" t="s">
        <v>37</v>
      </c>
    </row>
    <row r="279" spans="1:15" ht="17" customHeight="1" x14ac:dyDescent="0.35">
      <c r="A279" s="161">
        <v>1</v>
      </c>
      <c r="B279" s="162"/>
      <c r="C279" s="163"/>
      <c r="D279" s="164"/>
      <c r="E279" s="165">
        <v>31</v>
      </c>
      <c r="F279" s="166"/>
      <c r="G279" s="163"/>
      <c r="H279" s="167"/>
      <c r="I279" s="168">
        <v>1</v>
      </c>
      <c r="J279" s="162"/>
      <c r="K279" s="169"/>
      <c r="L279" s="164"/>
      <c r="M279" s="168">
        <v>31</v>
      </c>
      <c r="N279" s="166"/>
      <c r="O279" s="170"/>
    </row>
    <row r="280" spans="1:15" ht="17" customHeight="1" x14ac:dyDescent="0.35">
      <c r="A280" s="281">
        <v>2</v>
      </c>
      <c r="B280" s="171"/>
      <c r="C280" s="172"/>
      <c r="D280" s="164"/>
      <c r="E280" s="279">
        <v>32</v>
      </c>
      <c r="F280" s="171"/>
      <c r="G280" s="172"/>
      <c r="H280" s="167"/>
      <c r="I280" s="282">
        <v>2</v>
      </c>
      <c r="J280" s="171"/>
      <c r="K280" s="173"/>
      <c r="L280" s="164"/>
      <c r="M280" s="282">
        <v>32</v>
      </c>
      <c r="N280" s="171"/>
      <c r="O280" s="174"/>
    </row>
    <row r="281" spans="1:15" ht="17" customHeight="1" x14ac:dyDescent="0.35">
      <c r="A281" s="281">
        <v>3</v>
      </c>
      <c r="B281" s="171"/>
      <c r="C281" s="172"/>
      <c r="D281" s="164"/>
      <c r="E281" s="279">
        <v>33</v>
      </c>
      <c r="F281" s="171"/>
      <c r="G281" s="172"/>
      <c r="H281" s="167"/>
      <c r="I281" s="282">
        <v>3</v>
      </c>
      <c r="J281" s="171"/>
      <c r="K281" s="173"/>
      <c r="L281" s="164"/>
      <c r="M281" s="282">
        <v>33</v>
      </c>
      <c r="N281" s="171"/>
      <c r="O281" s="174"/>
    </row>
    <row r="282" spans="1:15" ht="17" customHeight="1" x14ac:dyDescent="0.35">
      <c r="A282" s="281">
        <v>4</v>
      </c>
      <c r="B282" s="171"/>
      <c r="C282" s="172"/>
      <c r="D282" s="164"/>
      <c r="E282" s="279">
        <v>34</v>
      </c>
      <c r="F282" s="171"/>
      <c r="G282" s="172"/>
      <c r="H282" s="167"/>
      <c r="I282" s="282">
        <v>4</v>
      </c>
      <c r="J282" s="171"/>
      <c r="K282" s="173"/>
      <c r="L282" s="164"/>
      <c r="M282" s="282">
        <v>34</v>
      </c>
      <c r="N282" s="171"/>
      <c r="O282" s="174"/>
    </row>
    <row r="283" spans="1:15" ht="17" customHeight="1" x14ac:dyDescent="0.35">
      <c r="A283" s="281">
        <v>5</v>
      </c>
      <c r="B283" s="171"/>
      <c r="C283" s="172"/>
      <c r="D283" s="164"/>
      <c r="E283" s="279">
        <v>35</v>
      </c>
      <c r="F283" s="171"/>
      <c r="G283" s="172"/>
      <c r="H283" s="167"/>
      <c r="I283" s="282">
        <v>5</v>
      </c>
      <c r="J283" s="171"/>
      <c r="K283" s="173"/>
      <c r="L283" s="164"/>
      <c r="M283" s="282">
        <v>35</v>
      </c>
      <c r="N283" s="171"/>
      <c r="O283" s="174"/>
    </row>
    <row r="284" spans="1:15" ht="17" customHeight="1" x14ac:dyDescent="0.35">
      <c r="A284" s="281">
        <v>6</v>
      </c>
      <c r="B284" s="171"/>
      <c r="C284" s="172"/>
      <c r="D284" s="164"/>
      <c r="E284" s="279">
        <v>36</v>
      </c>
      <c r="F284" s="171"/>
      <c r="G284" s="172"/>
      <c r="H284" s="167"/>
      <c r="I284" s="282">
        <v>6</v>
      </c>
      <c r="J284" s="171"/>
      <c r="K284" s="173"/>
      <c r="L284" s="164"/>
      <c r="M284" s="282">
        <v>36</v>
      </c>
      <c r="N284" s="171"/>
      <c r="O284" s="174"/>
    </row>
    <row r="285" spans="1:15" ht="17" customHeight="1" x14ac:dyDescent="0.35">
      <c r="A285" s="281">
        <v>7</v>
      </c>
      <c r="B285" s="171"/>
      <c r="C285" s="172"/>
      <c r="D285" s="164"/>
      <c r="E285" s="279">
        <v>37</v>
      </c>
      <c r="F285" s="171"/>
      <c r="G285" s="172"/>
      <c r="H285" s="167"/>
      <c r="I285" s="282">
        <v>7</v>
      </c>
      <c r="J285" s="171"/>
      <c r="K285" s="173"/>
      <c r="L285" s="164"/>
      <c r="M285" s="282">
        <v>37</v>
      </c>
      <c r="N285" s="171"/>
      <c r="O285" s="174"/>
    </row>
    <row r="286" spans="1:15" ht="17" customHeight="1" x14ac:dyDescent="0.35">
      <c r="A286" s="281">
        <v>8</v>
      </c>
      <c r="B286" s="171"/>
      <c r="C286" s="172"/>
      <c r="D286" s="164"/>
      <c r="E286" s="279">
        <v>38</v>
      </c>
      <c r="F286" s="171"/>
      <c r="G286" s="172"/>
      <c r="H286" s="167"/>
      <c r="I286" s="282">
        <v>8</v>
      </c>
      <c r="J286" s="171"/>
      <c r="K286" s="173"/>
      <c r="L286" s="164"/>
      <c r="M286" s="282">
        <v>38</v>
      </c>
      <c r="N286" s="171"/>
      <c r="O286" s="174"/>
    </row>
    <row r="287" spans="1:15" ht="17" customHeight="1" x14ac:dyDescent="0.35">
      <c r="A287" s="281">
        <v>9</v>
      </c>
      <c r="B287" s="171"/>
      <c r="C287" s="172"/>
      <c r="D287" s="164"/>
      <c r="E287" s="279">
        <v>39</v>
      </c>
      <c r="F287" s="171"/>
      <c r="G287" s="172"/>
      <c r="H287" s="167"/>
      <c r="I287" s="282">
        <v>9</v>
      </c>
      <c r="J287" s="171"/>
      <c r="K287" s="173"/>
      <c r="L287" s="164"/>
      <c r="M287" s="282">
        <v>39</v>
      </c>
      <c r="N287" s="171"/>
      <c r="O287" s="174"/>
    </row>
    <row r="288" spans="1:15" ht="17" customHeight="1" x14ac:dyDescent="0.35">
      <c r="A288" s="281">
        <v>10</v>
      </c>
      <c r="B288" s="171"/>
      <c r="C288" s="172"/>
      <c r="D288" s="164"/>
      <c r="E288" s="279">
        <v>40</v>
      </c>
      <c r="F288" s="171"/>
      <c r="G288" s="172"/>
      <c r="H288" s="167"/>
      <c r="I288" s="282">
        <v>10</v>
      </c>
      <c r="J288" s="171"/>
      <c r="K288" s="173"/>
      <c r="L288" s="164"/>
      <c r="M288" s="282">
        <v>40</v>
      </c>
      <c r="N288" s="171"/>
      <c r="O288" s="174"/>
    </row>
    <row r="289" spans="1:15" ht="17" customHeight="1" x14ac:dyDescent="0.35">
      <c r="A289" s="281">
        <v>11</v>
      </c>
      <c r="B289" s="171"/>
      <c r="C289" s="172"/>
      <c r="D289" s="164"/>
      <c r="E289" s="279">
        <v>41</v>
      </c>
      <c r="F289" s="171"/>
      <c r="G289" s="172"/>
      <c r="H289" s="167"/>
      <c r="I289" s="282">
        <v>11</v>
      </c>
      <c r="J289" s="171"/>
      <c r="K289" s="173"/>
      <c r="L289" s="164"/>
      <c r="M289" s="282">
        <v>41</v>
      </c>
      <c r="N289" s="171"/>
      <c r="O289" s="174"/>
    </row>
    <row r="290" spans="1:15" ht="17" customHeight="1" x14ac:dyDescent="0.35">
      <c r="A290" s="281">
        <v>12</v>
      </c>
      <c r="B290" s="171"/>
      <c r="C290" s="172"/>
      <c r="D290" s="164"/>
      <c r="E290" s="279">
        <v>42</v>
      </c>
      <c r="F290" s="171"/>
      <c r="G290" s="172"/>
      <c r="H290" s="167"/>
      <c r="I290" s="282">
        <v>12</v>
      </c>
      <c r="J290" s="171"/>
      <c r="K290" s="173"/>
      <c r="L290" s="164"/>
      <c r="M290" s="282">
        <v>42</v>
      </c>
      <c r="N290" s="171"/>
      <c r="O290" s="174"/>
    </row>
    <row r="291" spans="1:15" ht="17" customHeight="1" x14ac:dyDescent="0.35">
      <c r="A291" s="281">
        <v>13</v>
      </c>
      <c r="B291" s="171"/>
      <c r="C291" s="172"/>
      <c r="D291" s="164"/>
      <c r="E291" s="279">
        <v>43</v>
      </c>
      <c r="F291" s="171"/>
      <c r="G291" s="172"/>
      <c r="H291" s="167"/>
      <c r="I291" s="282">
        <v>13</v>
      </c>
      <c r="J291" s="171"/>
      <c r="K291" s="173"/>
      <c r="L291" s="164"/>
      <c r="M291" s="282">
        <v>43</v>
      </c>
      <c r="N291" s="171"/>
      <c r="O291" s="174"/>
    </row>
    <row r="292" spans="1:15" ht="17" customHeight="1" x14ac:dyDescent="0.35">
      <c r="A292" s="281">
        <v>14</v>
      </c>
      <c r="B292" s="171"/>
      <c r="C292" s="172"/>
      <c r="D292" s="164"/>
      <c r="E292" s="279">
        <v>44</v>
      </c>
      <c r="F292" s="171"/>
      <c r="G292" s="172"/>
      <c r="H292" s="167"/>
      <c r="I292" s="282">
        <v>14</v>
      </c>
      <c r="J292" s="171"/>
      <c r="K292" s="173"/>
      <c r="L292" s="164"/>
      <c r="M292" s="282">
        <v>44</v>
      </c>
      <c r="N292" s="171"/>
      <c r="O292" s="174"/>
    </row>
    <row r="293" spans="1:15" ht="17" customHeight="1" x14ac:dyDescent="0.35">
      <c r="A293" s="281">
        <v>15</v>
      </c>
      <c r="B293" s="171"/>
      <c r="C293" s="172"/>
      <c r="D293" s="164"/>
      <c r="E293" s="279">
        <v>45</v>
      </c>
      <c r="F293" s="171"/>
      <c r="G293" s="172"/>
      <c r="H293" s="167"/>
      <c r="I293" s="282">
        <v>15</v>
      </c>
      <c r="J293" s="171"/>
      <c r="K293" s="173"/>
      <c r="L293" s="164"/>
      <c r="M293" s="282">
        <v>45</v>
      </c>
      <c r="N293" s="171"/>
      <c r="O293" s="174"/>
    </row>
    <row r="294" spans="1:15" ht="17" customHeight="1" x14ac:dyDescent="0.35">
      <c r="A294" s="281">
        <v>16</v>
      </c>
      <c r="B294" s="171"/>
      <c r="C294" s="172"/>
      <c r="D294" s="164"/>
      <c r="E294" s="279">
        <v>46</v>
      </c>
      <c r="F294" s="171"/>
      <c r="G294" s="172"/>
      <c r="H294" s="167"/>
      <c r="I294" s="282">
        <v>16</v>
      </c>
      <c r="J294" s="171"/>
      <c r="K294" s="173"/>
      <c r="L294" s="164"/>
      <c r="M294" s="282">
        <v>46</v>
      </c>
      <c r="N294" s="171"/>
      <c r="O294" s="174"/>
    </row>
    <row r="295" spans="1:15" ht="17" customHeight="1" x14ac:dyDescent="0.35">
      <c r="A295" s="281">
        <v>17</v>
      </c>
      <c r="B295" s="171"/>
      <c r="C295" s="172"/>
      <c r="D295" s="164"/>
      <c r="E295" s="279">
        <v>47</v>
      </c>
      <c r="F295" s="171"/>
      <c r="G295" s="172"/>
      <c r="H295" s="167"/>
      <c r="I295" s="282">
        <v>17</v>
      </c>
      <c r="J295" s="171"/>
      <c r="K295" s="173"/>
      <c r="L295" s="164"/>
      <c r="M295" s="282">
        <v>47</v>
      </c>
      <c r="N295" s="171"/>
      <c r="O295" s="174"/>
    </row>
    <row r="296" spans="1:15" ht="17" customHeight="1" x14ac:dyDescent="0.35">
      <c r="A296" s="281">
        <v>18</v>
      </c>
      <c r="B296" s="171"/>
      <c r="C296" s="172"/>
      <c r="D296" s="164"/>
      <c r="E296" s="279">
        <v>48</v>
      </c>
      <c r="F296" s="171"/>
      <c r="G296" s="172"/>
      <c r="H296" s="167"/>
      <c r="I296" s="282">
        <v>18</v>
      </c>
      <c r="J296" s="171"/>
      <c r="K296" s="173"/>
      <c r="L296" s="164"/>
      <c r="M296" s="282">
        <v>48</v>
      </c>
      <c r="N296" s="171"/>
      <c r="O296" s="174"/>
    </row>
    <row r="297" spans="1:15" ht="17" customHeight="1" x14ac:dyDescent="0.35">
      <c r="A297" s="281">
        <v>19</v>
      </c>
      <c r="B297" s="171"/>
      <c r="C297" s="172"/>
      <c r="D297" s="164"/>
      <c r="E297" s="279">
        <v>49</v>
      </c>
      <c r="F297" s="171"/>
      <c r="G297" s="172"/>
      <c r="H297" s="167"/>
      <c r="I297" s="282">
        <v>19</v>
      </c>
      <c r="J297" s="171"/>
      <c r="K297" s="173"/>
      <c r="L297" s="164"/>
      <c r="M297" s="282">
        <v>49</v>
      </c>
      <c r="N297" s="171"/>
      <c r="O297" s="174"/>
    </row>
    <row r="298" spans="1:15" ht="17" customHeight="1" x14ac:dyDescent="0.35">
      <c r="A298" s="281">
        <v>20</v>
      </c>
      <c r="B298" s="171"/>
      <c r="C298" s="172"/>
      <c r="D298" s="164"/>
      <c r="E298" s="279">
        <v>50</v>
      </c>
      <c r="F298" s="171"/>
      <c r="G298" s="172"/>
      <c r="H298" s="167"/>
      <c r="I298" s="282">
        <v>20</v>
      </c>
      <c r="J298" s="171"/>
      <c r="K298" s="173"/>
      <c r="L298" s="164"/>
      <c r="M298" s="282">
        <v>50</v>
      </c>
      <c r="N298" s="171"/>
      <c r="O298" s="174"/>
    </row>
    <row r="299" spans="1:15" ht="17" customHeight="1" x14ac:dyDescent="0.35">
      <c r="A299" s="281">
        <v>21</v>
      </c>
      <c r="B299" s="171"/>
      <c r="C299" s="172"/>
      <c r="D299" s="164"/>
      <c r="E299" s="279">
        <v>51</v>
      </c>
      <c r="F299" s="171"/>
      <c r="G299" s="172"/>
      <c r="H299" s="167"/>
      <c r="I299" s="282">
        <v>21</v>
      </c>
      <c r="J299" s="171"/>
      <c r="K299" s="173"/>
      <c r="L299" s="164"/>
      <c r="M299" s="282">
        <v>51</v>
      </c>
      <c r="N299" s="171"/>
      <c r="O299" s="174"/>
    </row>
    <row r="300" spans="1:15" ht="17" customHeight="1" x14ac:dyDescent="0.35">
      <c r="A300" s="281">
        <v>22</v>
      </c>
      <c r="B300" s="171"/>
      <c r="C300" s="172"/>
      <c r="D300" s="164"/>
      <c r="E300" s="279">
        <v>52</v>
      </c>
      <c r="F300" s="171"/>
      <c r="G300" s="172"/>
      <c r="H300" s="167"/>
      <c r="I300" s="282">
        <v>22</v>
      </c>
      <c r="J300" s="171"/>
      <c r="K300" s="173"/>
      <c r="L300" s="164"/>
      <c r="M300" s="282">
        <v>52</v>
      </c>
      <c r="N300" s="171"/>
      <c r="O300" s="174"/>
    </row>
    <row r="301" spans="1:15" ht="17" customHeight="1" x14ac:dyDescent="0.35">
      <c r="A301" s="281">
        <v>23</v>
      </c>
      <c r="B301" s="171"/>
      <c r="C301" s="172"/>
      <c r="D301" s="164"/>
      <c r="E301" s="279">
        <v>53</v>
      </c>
      <c r="F301" s="171"/>
      <c r="G301" s="172"/>
      <c r="H301" s="167"/>
      <c r="I301" s="282">
        <v>23</v>
      </c>
      <c r="J301" s="171"/>
      <c r="K301" s="173"/>
      <c r="L301" s="164"/>
      <c r="M301" s="282">
        <v>53</v>
      </c>
      <c r="N301" s="171"/>
      <c r="O301" s="174"/>
    </row>
    <row r="302" spans="1:15" ht="17" customHeight="1" x14ac:dyDescent="0.35">
      <c r="A302" s="281">
        <v>24</v>
      </c>
      <c r="B302" s="171"/>
      <c r="C302" s="172"/>
      <c r="D302" s="164"/>
      <c r="E302" s="279">
        <v>54</v>
      </c>
      <c r="F302" s="171"/>
      <c r="G302" s="172"/>
      <c r="H302" s="167"/>
      <c r="I302" s="282">
        <v>24</v>
      </c>
      <c r="J302" s="171"/>
      <c r="K302" s="173"/>
      <c r="L302" s="164"/>
      <c r="M302" s="282">
        <v>54</v>
      </c>
      <c r="N302" s="171"/>
      <c r="O302" s="174"/>
    </row>
    <row r="303" spans="1:15" ht="17" customHeight="1" x14ac:dyDescent="0.35">
      <c r="A303" s="281">
        <v>25</v>
      </c>
      <c r="B303" s="171"/>
      <c r="C303" s="172"/>
      <c r="D303" s="164"/>
      <c r="E303" s="279">
        <v>55</v>
      </c>
      <c r="F303" s="171"/>
      <c r="G303" s="172"/>
      <c r="H303" s="167"/>
      <c r="I303" s="282">
        <v>25</v>
      </c>
      <c r="J303" s="171"/>
      <c r="K303" s="173"/>
      <c r="L303" s="164"/>
      <c r="M303" s="282">
        <v>55</v>
      </c>
      <c r="N303" s="171"/>
      <c r="O303" s="174"/>
    </row>
    <row r="304" spans="1:15" ht="17" customHeight="1" x14ac:dyDescent="0.35">
      <c r="A304" s="281">
        <v>26</v>
      </c>
      <c r="B304" s="171"/>
      <c r="C304" s="172"/>
      <c r="D304" s="164"/>
      <c r="E304" s="279">
        <v>56</v>
      </c>
      <c r="F304" s="171"/>
      <c r="G304" s="172"/>
      <c r="H304" s="167"/>
      <c r="I304" s="282">
        <v>26</v>
      </c>
      <c r="J304" s="171"/>
      <c r="K304" s="173"/>
      <c r="L304" s="164"/>
      <c r="M304" s="282">
        <v>56</v>
      </c>
      <c r="N304" s="171"/>
      <c r="O304" s="174"/>
    </row>
    <row r="305" spans="1:15" ht="17" customHeight="1" x14ac:dyDescent="0.35">
      <c r="A305" s="281">
        <v>27</v>
      </c>
      <c r="B305" s="171"/>
      <c r="C305" s="172"/>
      <c r="D305" s="164"/>
      <c r="E305" s="279">
        <v>57</v>
      </c>
      <c r="F305" s="171"/>
      <c r="G305" s="172"/>
      <c r="H305" s="167"/>
      <c r="I305" s="282">
        <v>27</v>
      </c>
      <c r="J305" s="171"/>
      <c r="K305" s="173"/>
      <c r="L305" s="164"/>
      <c r="M305" s="282">
        <v>57</v>
      </c>
      <c r="N305" s="171"/>
      <c r="O305" s="174"/>
    </row>
    <row r="306" spans="1:15" ht="17" customHeight="1" x14ac:dyDescent="0.35">
      <c r="A306" s="281">
        <v>28</v>
      </c>
      <c r="B306" s="171"/>
      <c r="C306" s="172"/>
      <c r="D306" s="164"/>
      <c r="E306" s="279">
        <v>58</v>
      </c>
      <c r="F306" s="171"/>
      <c r="G306" s="172"/>
      <c r="H306" s="167"/>
      <c r="I306" s="282">
        <v>28</v>
      </c>
      <c r="J306" s="171"/>
      <c r="K306" s="173"/>
      <c r="L306" s="164"/>
      <c r="M306" s="282">
        <v>58</v>
      </c>
      <c r="N306" s="171"/>
      <c r="O306" s="174"/>
    </row>
    <row r="307" spans="1:15" ht="17" customHeight="1" x14ac:dyDescent="0.35">
      <c r="A307" s="281">
        <v>29</v>
      </c>
      <c r="B307" s="171"/>
      <c r="C307" s="172"/>
      <c r="D307" s="164"/>
      <c r="E307" s="279">
        <v>59</v>
      </c>
      <c r="F307" s="171"/>
      <c r="G307" s="172"/>
      <c r="H307" s="167"/>
      <c r="I307" s="282">
        <v>29</v>
      </c>
      <c r="J307" s="171"/>
      <c r="K307" s="173"/>
      <c r="L307" s="164"/>
      <c r="M307" s="282">
        <v>59</v>
      </c>
      <c r="N307" s="171"/>
      <c r="O307" s="174"/>
    </row>
    <row r="308" spans="1:15" ht="17" customHeight="1" thickBot="1" x14ac:dyDescent="0.4">
      <c r="A308" s="175">
        <v>30</v>
      </c>
      <c r="B308" s="176"/>
      <c r="C308" s="177"/>
      <c r="D308" s="178"/>
      <c r="E308" s="179">
        <v>60</v>
      </c>
      <c r="F308" s="176"/>
      <c r="G308" s="177"/>
      <c r="H308" s="167"/>
      <c r="I308" s="181">
        <v>30</v>
      </c>
      <c r="J308" s="176"/>
      <c r="K308" s="182"/>
      <c r="L308" s="178"/>
      <c r="M308" s="181">
        <v>60</v>
      </c>
      <c r="N308" s="176"/>
      <c r="O308" s="183"/>
    </row>
    <row r="309" spans="1:15" ht="20" customHeight="1" thickBot="1" x14ac:dyDescent="0.4">
      <c r="A309" s="511" t="s">
        <v>38</v>
      </c>
      <c r="B309" s="511"/>
      <c r="C309" s="511"/>
      <c r="D309" s="511"/>
      <c r="E309" s="510"/>
      <c r="F309" s="510"/>
      <c r="G309" s="297"/>
      <c r="H309" s="167"/>
      <c r="I309" s="511" t="s">
        <v>38</v>
      </c>
      <c r="J309" s="511"/>
      <c r="K309" s="511"/>
      <c r="L309" s="511"/>
      <c r="M309" s="510"/>
      <c r="N309" s="510"/>
      <c r="O309" s="298"/>
    </row>
    <row r="310" spans="1:15" ht="20" customHeight="1" thickBot="1" x14ac:dyDescent="0.4">
      <c r="A310" s="509" t="s">
        <v>115</v>
      </c>
      <c r="B310" s="509"/>
      <c r="C310" s="509">
        <f>C37</f>
        <v>40</v>
      </c>
      <c r="D310" s="509"/>
      <c r="E310" s="510"/>
      <c r="F310" s="510"/>
      <c r="G310" s="297"/>
      <c r="H310" s="167"/>
      <c r="I310" s="509" t="s">
        <v>115</v>
      </c>
      <c r="J310" s="509"/>
      <c r="K310" s="509">
        <f>C310</f>
        <v>40</v>
      </c>
      <c r="L310" s="509"/>
      <c r="M310" s="510"/>
      <c r="N310" s="510"/>
      <c r="O310" s="298"/>
    </row>
    <row r="311" spans="1:15" ht="20" customHeight="1" thickBot="1" x14ac:dyDescent="0.4">
      <c r="A311" s="511" t="s">
        <v>39</v>
      </c>
      <c r="B311" s="511"/>
      <c r="C311" s="511"/>
      <c r="D311" s="511"/>
      <c r="E311" s="510"/>
      <c r="F311" s="510"/>
      <c r="G311" s="297"/>
      <c r="H311" s="167"/>
      <c r="I311" s="511" t="s">
        <v>39</v>
      </c>
      <c r="J311" s="511"/>
      <c r="K311" s="511"/>
      <c r="L311" s="511"/>
      <c r="M311" s="510"/>
      <c r="N311" s="510"/>
      <c r="O311" s="298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9"/>
      <c r="H312" s="180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300"/>
    </row>
    <row r="313" spans="1:15" ht="30" customHeight="1" thickBot="1" x14ac:dyDescent="0.5">
      <c r="A313" s="154" t="str">
        <f>A1</f>
        <v>C2</v>
      </c>
      <c r="B313" s="287" t="s">
        <v>33</v>
      </c>
      <c r="C313" s="512">
        <v>9</v>
      </c>
      <c r="D313" s="513"/>
      <c r="E313" s="288" t="s">
        <v>112</v>
      </c>
      <c r="F313" s="303">
        <f>F1</f>
        <v>2</v>
      </c>
      <c r="G313" s="290" t="s">
        <v>116</v>
      </c>
      <c r="H313" s="302"/>
      <c r="I313" s="154" t="str">
        <f>A313</f>
        <v>C2</v>
      </c>
      <c r="J313" s="287" t="s">
        <v>33</v>
      </c>
      <c r="K313" s="514">
        <f>C313</f>
        <v>9</v>
      </c>
      <c r="L313" s="513"/>
      <c r="M313" s="288" t="s">
        <v>112</v>
      </c>
      <c r="N313" s="280">
        <f>F313</f>
        <v>2</v>
      </c>
      <c r="O313" s="291" t="str">
        <f>G313</f>
        <v>P B</v>
      </c>
    </row>
    <row r="314" spans="1:15" ht="15" customHeight="1" thickBot="1" x14ac:dyDescent="0.4">
      <c r="A314" s="154"/>
      <c r="B314" s="515"/>
      <c r="C314" s="516"/>
      <c r="D314" s="516"/>
      <c r="E314" s="516"/>
      <c r="F314" s="516"/>
      <c r="G314" s="517"/>
      <c r="H314" s="157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92"/>
      <c r="B315" s="518" t="s">
        <v>114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93"/>
    </row>
    <row r="316" spans="1:15" ht="19" customHeight="1" thickBot="1" x14ac:dyDescent="0.4">
      <c r="A316" s="156" t="s">
        <v>34</v>
      </c>
      <c r="B316" s="521"/>
      <c r="C316" s="522"/>
      <c r="D316" s="522"/>
      <c r="E316" s="522"/>
      <c r="F316" s="522"/>
      <c r="G316" s="523"/>
      <c r="H316" s="157"/>
      <c r="I316" s="156" t="s">
        <v>34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58" t="s">
        <v>35</v>
      </c>
      <c r="B317" s="158" t="s">
        <v>36</v>
      </c>
      <c r="C317" s="159" t="s">
        <v>37</v>
      </c>
      <c r="D317" s="295"/>
      <c r="E317" s="160" t="s">
        <v>35</v>
      </c>
      <c r="F317" s="158" t="s">
        <v>36</v>
      </c>
      <c r="G317" s="159" t="s">
        <v>37</v>
      </c>
      <c r="H317" s="296"/>
      <c r="I317" s="160" t="s">
        <v>35</v>
      </c>
      <c r="J317" s="158" t="s">
        <v>36</v>
      </c>
      <c r="K317" s="158" t="s">
        <v>37</v>
      </c>
      <c r="L317" s="295"/>
      <c r="M317" s="158" t="s">
        <v>35</v>
      </c>
      <c r="N317" s="158" t="s">
        <v>36</v>
      </c>
      <c r="O317" s="158" t="s">
        <v>37</v>
      </c>
    </row>
    <row r="318" spans="1:15" ht="17" customHeight="1" x14ac:dyDescent="0.35">
      <c r="A318" s="161">
        <v>1</v>
      </c>
      <c r="B318" s="162"/>
      <c r="C318" s="163"/>
      <c r="D318" s="164"/>
      <c r="E318" s="165">
        <v>31</v>
      </c>
      <c r="F318" s="166"/>
      <c r="G318" s="163"/>
      <c r="H318" s="167"/>
      <c r="I318" s="168">
        <v>1</v>
      </c>
      <c r="J318" s="162"/>
      <c r="K318" s="169"/>
      <c r="L318" s="164"/>
      <c r="M318" s="168">
        <v>31</v>
      </c>
      <c r="N318" s="166"/>
      <c r="O318" s="170"/>
    </row>
    <row r="319" spans="1:15" ht="17" customHeight="1" x14ac:dyDescent="0.35">
      <c r="A319" s="281">
        <v>2</v>
      </c>
      <c r="B319" s="171"/>
      <c r="C319" s="172"/>
      <c r="D319" s="164"/>
      <c r="E319" s="279">
        <v>32</v>
      </c>
      <c r="F319" s="171"/>
      <c r="G319" s="172"/>
      <c r="H319" s="167"/>
      <c r="I319" s="282">
        <v>2</v>
      </c>
      <c r="J319" s="171"/>
      <c r="K319" s="173"/>
      <c r="L319" s="164"/>
      <c r="M319" s="282">
        <v>32</v>
      </c>
      <c r="N319" s="171"/>
      <c r="O319" s="174"/>
    </row>
    <row r="320" spans="1:15" ht="17" customHeight="1" x14ac:dyDescent="0.35">
      <c r="A320" s="281">
        <v>3</v>
      </c>
      <c r="B320" s="171"/>
      <c r="C320" s="172"/>
      <c r="D320" s="164"/>
      <c r="E320" s="279">
        <v>33</v>
      </c>
      <c r="F320" s="171"/>
      <c r="G320" s="172"/>
      <c r="H320" s="167"/>
      <c r="I320" s="282">
        <v>3</v>
      </c>
      <c r="J320" s="171"/>
      <c r="K320" s="173"/>
      <c r="L320" s="164"/>
      <c r="M320" s="282">
        <v>33</v>
      </c>
      <c r="N320" s="171"/>
      <c r="O320" s="174"/>
    </row>
    <row r="321" spans="1:15" ht="17" customHeight="1" x14ac:dyDescent="0.35">
      <c r="A321" s="281">
        <v>4</v>
      </c>
      <c r="B321" s="171"/>
      <c r="C321" s="172"/>
      <c r="D321" s="164"/>
      <c r="E321" s="279">
        <v>34</v>
      </c>
      <c r="F321" s="171"/>
      <c r="G321" s="172"/>
      <c r="H321" s="167"/>
      <c r="I321" s="282">
        <v>4</v>
      </c>
      <c r="J321" s="171"/>
      <c r="K321" s="173"/>
      <c r="L321" s="164"/>
      <c r="M321" s="282">
        <v>34</v>
      </c>
      <c r="N321" s="171"/>
      <c r="O321" s="174"/>
    </row>
    <row r="322" spans="1:15" ht="17" customHeight="1" x14ac:dyDescent="0.35">
      <c r="A322" s="281">
        <v>5</v>
      </c>
      <c r="B322" s="171"/>
      <c r="C322" s="172"/>
      <c r="D322" s="164"/>
      <c r="E322" s="279">
        <v>35</v>
      </c>
      <c r="F322" s="171"/>
      <c r="G322" s="172"/>
      <c r="H322" s="167"/>
      <c r="I322" s="282">
        <v>5</v>
      </c>
      <c r="J322" s="171"/>
      <c r="K322" s="173"/>
      <c r="L322" s="164"/>
      <c r="M322" s="282">
        <v>35</v>
      </c>
      <c r="N322" s="171"/>
      <c r="O322" s="174"/>
    </row>
    <row r="323" spans="1:15" ht="17" customHeight="1" x14ac:dyDescent="0.35">
      <c r="A323" s="281">
        <v>6</v>
      </c>
      <c r="B323" s="171"/>
      <c r="C323" s="172"/>
      <c r="D323" s="164"/>
      <c r="E323" s="279">
        <v>36</v>
      </c>
      <c r="F323" s="171"/>
      <c r="G323" s="172"/>
      <c r="H323" s="167"/>
      <c r="I323" s="282">
        <v>6</v>
      </c>
      <c r="J323" s="171"/>
      <c r="K323" s="173"/>
      <c r="L323" s="164"/>
      <c r="M323" s="282">
        <v>36</v>
      </c>
      <c r="N323" s="171"/>
      <c r="O323" s="174"/>
    </row>
    <row r="324" spans="1:15" ht="17" customHeight="1" x14ac:dyDescent="0.35">
      <c r="A324" s="281">
        <v>7</v>
      </c>
      <c r="B324" s="171"/>
      <c r="C324" s="172"/>
      <c r="D324" s="164"/>
      <c r="E324" s="279">
        <v>37</v>
      </c>
      <c r="F324" s="171"/>
      <c r="G324" s="172"/>
      <c r="H324" s="167"/>
      <c r="I324" s="282">
        <v>7</v>
      </c>
      <c r="J324" s="171"/>
      <c r="K324" s="173"/>
      <c r="L324" s="164"/>
      <c r="M324" s="282">
        <v>37</v>
      </c>
      <c r="N324" s="171"/>
      <c r="O324" s="174"/>
    </row>
    <row r="325" spans="1:15" ht="17" customHeight="1" x14ac:dyDescent="0.35">
      <c r="A325" s="281">
        <v>8</v>
      </c>
      <c r="B325" s="171"/>
      <c r="C325" s="172"/>
      <c r="D325" s="164"/>
      <c r="E325" s="279">
        <v>38</v>
      </c>
      <c r="F325" s="171"/>
      <c r="G325" s="172"/>
      <c r="H325" s="167"/>
      <c r="I325" s="282">
        <v>8</v>
      </c>
      <c r="J325" s="171"/>
      <c r="K325" s="173"/>
      <c r="L325" s="164"/>
      <c r="M325" s="282">
        <v>38</v>
      </c>
      <c r="N325" s="171"/>
      <c r="O325" s="174"/>
    </row>
    <row r="326" spans="1:15" ht="17" customHeight="1" x14ac:dyDescent="0.35">
      <c r="A326" s="281">
        <v>9</v>
      </c>
      <c r="B326" s="171"/>
      <c r="C326" s="172"/>
      <c r="D326" s="164"/>
      <c r="E326" s="279">
        <v>39</v>
      </c>
      <c r="F326" s="171"/>
      <c r="G326" s="172"/>
      <c r="H326" s="167"/>
      <c r="I326" s="282">
        <v>9</v>
      </c>
      <c r="J326" s="171"/>
      <c r="K326" s="173"/>
      <c r="L326" s="164"/>
      <c r="M326" s="282">
        <v>39</v>
      </c>
      <c r="N326" s="171"/>
      <c r="O326" s="174"/>
    </row>
    <row r="327" spans="1:15" ht="17" customHeight="1" x14ac:dyDescent="0.35">
      <c r="A327" s="281">
        <v>10</v>
      </c>
      <c r="B327" s="171"/>
      <c r="C327" s="172"/>
      <c r="D327" s="164"/>
      <c r="E327" s="279">
        <v>40</v>
      </c>
      <c r="F327" s="171"/>
      <c r="G327" s="172"/>
      <c r="H327" s="167"/>
      <c r="I327" s="282">
        <v>10</v>
      </c>
      <c r="J327" s="171"/>
      <c r="K327" s="173"/>
      <c r="L327" s="164"/>
      <c r="M327" s="282">
        <v>40</v>
      </c>
      <c r="N327" s="171"/>
      <c r="O327" s="174"/>
    </row>
    <row r="328" spans="1:15" ht="17" customHeight="1" x14ac:dyDescent="0.35">
      <c r="A328" s="281">
        <v>11</v>
      </c>
      <c r="B328" s="171"/>
      <c r="C328" s="172"/>
      <c r="D328" s="164"/>
      <c r="E328" s="279">
        <v>41</v>
      </c>
      <c r="F328" s="171"/>
      <c r="G328" s="172"/>
      <c r="H328" s="167"/>
      <c r="I328" s="282">
        <v>11</v>
      </c>
      <c r="J328" s="171"/>
      <c r="K328" s="173"/>
      <c r="L328" s="164"/>
      <c r="M328" s="282">
        <v>41</v>
      </c>
      <c r="N328" s="171"/>
      <c r="O328" s="174"/>
    </row>
    <row r="329" spans="1:15" ht="17" customHeight="1" x14ac:dyDescent="0.35">
      <c r="A329" s="281">
        <v>12</v>
      </c>
      <c r="B329" s="171"/>
      <c r="C329" s="172"/>
      <c r="D329" s="164"/>
      <c r="E329" s="279">
        <v>42</v>
      </c>
      <c r="F329" s="171"/>
      <c r="G329" s="172"/>
      <c r="H329" s="167"/>
      <c r="I329" s="282">
        <v>12</v>
      </c>
      <c r="J329" s="171"/>
      <c r="K329" s="173"/>
      <c r="L329" s="164"/>
      <c r="M329" s="282">
        <v>42</v>
      </c>
      <c r="N329" s="171"/>
      <c r="O329" s="174"/>
    </row>
    <row r="330" spans="1:15" ht="17" customHeight="1" x14ac:dyDescent="0.35">
      <c r="A330" s="281">
        <v>13</v>
      </c>
      <c r="B330" s="171"/>
      <c r="C330" s="172"/>
      <c r="D330" s="164"/>
      <c r="E330" s="279">
        <v>43</v>
      </c>
      <c r="F330" s="171"/>
      <c r="G330" s="172"/>
      <c r="H330" s="167"/>
      <c r="I330" s="282">
        <v>13</v>
      </c>
      <c r="J330" s="171"/>
      <c r="K330" s="173"/>
      <c r="L330" s="164"/>
      <c r="M330" s="282">
        <v>43</v>
      </c>
      <c r="N330" s="171"/>
      <c r="O330" s="174"/>
    </row>
    <row r="331" spans="1:15" ht="17" customHeight="1" x14ac:dyDescent="0.35">
      <c r="A331" s="281">
        <v>14</v>
      </c>
      <c r="B331" s="171"/>
      <c r="C331" s="172"/>
      <c r="D331" s="164"/>
      <c r="E331" s="279">
        <v>44</v>
      </c>
      <c r="F331" s="171"/>
      <c r="G331" s="172"/>
      <c r="H331" s="167"/>
      <c r="I331" s="282">
        <v>14</v>
      </c>
      <c r="J331" s="171"/>
      <c r="K331" s="173"/>
      <c r="L331" s="164"/>
      <c r="M331" s="282">
        <v>44</v>
      </c>
      <c r="N331" s="171"/>
      <c r="O331" s="174"/>
    </row>
    <row r="332" spans="1:15" ht="17" customHeight="1" x14ac:dyDescent="0.35">
      <c r="A332" s="281">
        <v>15</v>
      </c>
      <c r="B332" s="171"/>
      <c r="C332" s="172"/>
      <c r="D332" s="164"/>
      <c r="E332" s="279">
        <v>45</v>
      </c>
      <c r="F332" s="171"/>
      <c r="G332" s="172"/>
      <c r="H332" s="167"/>
      <c r="I332" s="282">
        <v>15</v>
      </c>
      <c r="J332" s="171"/>
      <c r="K332" s="173"/>
      <c r="L332" s="164"/>
      <c r="M332" s="282">
        <v>45</v>
      </c>
      <c r="N332" s="171"/>
      <c r="O332" s="174"/>
    </row>
    <row r="333" spans="1:15" ht="17" customHeight="1" x14ac:dyDescent="0.35">
      <c r="A333" s="281">
        <v>16</v>
      </c>
      <c r="B333" s="171"/>
      <c r="C333" s="172"/>
      <c r="D333" s="164"/>
      <c r="E333" s="279">
        <v>46</v>
      </c>
      <c r="F333" s="171"/>
      <c r="G333" s="172"/>
      <c r="H333" s="167"/>
      <c r="I333" s="282">
        <v>16</v>
      </c>
      <c r="J333" s="171"/>
      <c r="K333" s="173"/>
      <c r="L333" s="164"/>
      <c r="M333" s="282">
        <v>46</v>
      </c>
      <c r="N333" s="171"/>
      <c r="O333" s="174"/>
    </row>
    <row r="334" spans="1:15" ht="17" customHeight="1" x14ac:dyDescent="0.35">
      <c r="A334" s="281">
        <v>17</v>
      </c>
      <c r="B334" s="171"/>
      <c r="C334" s="172"/>
      <c r="D334" s="164"/>
      <c r="E334" s="279">
        <v>47</v>
      </c>
      <c r="F334" s="171"/>
      <c r="G334" s="172"/>
      <c r="H334" s="167"/>
      <c r="I334" s="282">
        <v>17</v>
      </c>
      <c r="J334" s="171"/>
      <c r="K334" s="173"/>
      <c r="L334" s="164"/>
      <c r="M334" s="282">
        <v>47</v>
      </c>
      <c r="N334" s="171"/>
      <c r="O334" s="174"/>
    </row>
    <row r="335" spans="1:15" ht="17" customHeight="1" x14ac:dyDescent="0.35">
      <c r="A335" s="281">
        <v>18</v>
      </c>
      <c r="B335" s="171"/>
      <c r="C335" s="172"/>
      <c r="D335" s="164"/>
      <c r="E335" s="279">
        <v>48</v>
      </c>
      <c r="F335" s="171"/>
      <c r="G335" s="172"/>
      <c r="H335" s="167"/>
      <c r="I335" s="282">
        <v>18</v>
      </c>
      <c r="J335" s="171"/>
      <c r="K335" s="173"/>
      <c r="L335" s="164"/>
      <c r="M335" s="282">
        <v>48</v>
      </c>
      <c r="N335" s="171"/>
      <c r="O335" s="174"/>
    </row>
    <row r="336" spans="1:15" ht="17" customHeight="1" x14ac:dyDescent="0.35">
      <c r="A336" s="281">
        <v>19</v>
      </c>
      <c r="B336" s="171"/>
      <c r="C336" s="172"/>
      <c r="D336" s="164"/>
      <c r="E336" s="279">
        <v>49</v>
      </c>
      <c r="F336" s="171"/>
      <c r="G336" s="172"/>
      <c r="H336" s="167"/>
      <c r="I336" s="282">
        <v>19</v>
      </c>
      <c r="J336" s="171"/>
      <c r="K336" s="173"/>
      <c r="L336" s="164"/>
      <c r="M336" s="282">
        <v>49</v>
      </c>
      <c r="N336" s="171"/>
      <c r="O336" s="174"/>
    </row>
    <row r="337" spans="1:15" ht="17" customHeight="1" x14ac:dyDescent="0.35">
      <c r="A337" s="281">
        <v>20</v>
      </c>
      <c r="B337" s="171"/>
      <c r="C337" s="172"/>
      <c r="D337" s="164"/>
      <c r="E337" s="279">
        <v>50</v>
      </c>
      <c r="F337" s="171"/>
      <c r="G337" s="172"/>
      <c r="H337" s="167"/>
      <c r="I337" s="282">
        <v>20</v>
      </c>
      <c r="J337" s="171"/>
      <c r="K337" s="173"/>
      <c r="L337" s="164"/>
      <c r="M337" s="282">
        <v>50</v>
      </c>
      <c r="N337" s="171"/>
      <c r="O337" s="174"/>
    </row>
    <row r="338" spans="1:15" ht="17" customHeight="1" x14ac:dyDescent="0.35">
      <c r="A338" s="281">
        <v>21</v>
      </c>
      <c r="B338" s="171"/>
      <c r="C338" s="172"/>
      <c r="D338" s="164"/>
      <c r="E338" s="279">
        <v>51</v>
      </c>
      <c r="F338" s="171"/>
      <c r="G338" s="172"/>
      <c r="H338" s="167"/>
      <c r="I338" s="282">
        <v>21</v>
      </c>
      <c r="J338" s="171"/>
      <c r="K338" s="173"/>
      <c r="L338" s="164"/>
      <c r="M338" s="282">
        <v>51</v>
      </c>
      <c r="N338" s="171"/>
      <c r="O338" s="174"/>
    </row>
    <row r="339" spans="1:15" ht="17" customHeight="1" x14ac:dyDescent="0.35">
      <c r="A339" s="281">
        <v>22</v>
      </c>
      <c r="B339" s="171"/>
      <c r="C339" s="172"/>
      <c r="D339" s="164"/>
      <c r="E339" s="279">
        <v>52</v>
      </c>
      <c r="F339" s="171"/>
      <c r="G339" s="172"/>
      <c r="H339" s="167"/>
      <c r="I339" s="282">
        <v>22</v>
      </c>
      <c r="J339" s="171"/>
      <c r="K339" s="173"/>
      <c r="L339" s="164"/>
      <c r="M339" s="282">
        <v>52</v>
      </c>
      <c r="N339" s="171"/>
      <c r="O339" s="174"/>
    </row>
    <row r="340" spans="1:15" ht="17" customHeight="1" x14ac:dyDescent="0.35">
      <c r="A340" s="281">
        <v>23</v>
      </c>
      <c r="B340" s="171"/>
      <c r="C340" s="172"/>
      <c r="D340" s="164"/>
      <c r="E340" s="279">
        <v>53</v>
      </c>
      <c r="F340" s="171"/>
      <c r="G340" s="172"/>
      <c r="H340" s="167"/>
      <c r="I340" s="282">
        <v>23</v>
      </c>
      <c r="J340" s="171"/>
      <c r="K340" s="173"/>
      <c r="L340" s="164"/>
      <c r="M340" s="282">
        <v>53</v>
      </c>
      <c r="N340" s="171"/>
      <c r="O340" s="174"/>
    </row>
    <row r="341" spans="1:15" ht="17" customHeight="1" x14ac:dyDescent="0.35">
      <c r="A341" s="281">
        <v>24</v>
      </c>
      <c r="B341" s="171"/>
      <c r="C341" s="172"/>
      <c r="D341" s="164"/>
      <c r="E341" s="279">
        <v>54</v>
      </c>
      <c r="F341" s="171"/>
      <c r="G341" s="172"/>
      <c r="H341" s="167"/>
      <c r="I341" s="282">
        <v>24</v>
      </c>
      <c r="J341" s="171"/>
      <c r="K341" s="173"/>
      <c r="L341" s="164"/>
      <c r="M341" s="282">
        <v>54</v>
      </c>
      <c r="N341" s="171"/>
      <c r="O341" s="174"/>
    </row>
    <row r="342" spans="1:15" ht="17" customHeight="1" x14ac:dyDescent="0.35">
      <c r="A342" s="281">
        <v>25</v>
      </c>
      <c r="B342" s="171"/>
      <c r="C342" s="172"/>
      <c r="D342" s="164"/>
      <c r="E342" s="279">
        <v>55</v>
      </c>
      <c r="F342" s="171"/>
      <c r="G342" s="172"/>
      <c r="H342" s="167"/>
      <c r="I342" s="282">
        <v>25</v>
      </c>
      <c r="J342" s="171"/>
      <c r="K342" s="173"/>
      <c r="L342" s="164"/>
      <c r="M342" s="282">
        <v>55</v>
      </c>
      <c r="N342" s="171"/>
      <c r="O342" s="174"/>
    </row>
    <row r="343" spans="1:15" ht="17" customHeight="1" x14ac:dyDescent="0.35">
      <c r="A343" s="281">
        <v>26</v>
      </c>
      <c r="B343" s="171"/>
      <c r="C343" s="172"/>
      <c r="D343" s="164"/>
      <c r="E343" s="279">
        <v>56</v>
      </c>
      <c r="F343" s="171"/>
      <c r="G343" s="172"/>
      <c r="H343" s="167"/>
      <c r="I343" s="282">
        <v>26</v>
      </c>
      <c r="J343" s="171"/>
      <c r="K343" s="173"/>
      <c r="L343" s="164"/>
      <c r="M343" s="282">
        <v>56</v>
      </c>
      <c r="N343" s="171"/>
      <c r="O343" s="174"/>
    </row>
    <row r="344" spans="1:15" ht="17" customHeight="1" x14ac:dyDescent="0.35">
      <c r="A344" s="281">
        <v>27</v>
      </c>
      <c r="B344" s="171"/>
      <c r="C344" s="172"/>
      <c r="D344" s="164"/>
      <c r="E344" s="279">
        <v>57</v>
      </c>
      <c r="F344" s="171"/>
      <c r="G344" s="172"/>
      <c r="H344" s="167"/>
      <c r="I344" s="282">
        <v>27</v>
      </c>
      <c r="J344" s="171"/>
      <c r="K344" s="173"/>
      <c r="L344" s="164"/>
      <c r="M344" s="282">
        <v>57</v>
      </c>
      <c r="N344" s="171"/>
      <c r="O344" s="174"/>
    </row>
    <row r="345" spans="1:15" ht="17" customHeight="1" x14ac:dyDescent="0.35">
      <c r="A345" s="281">
        <v>28</v>
      </c>
      <c r="B345" s="171"/>
      <c r="C345" s="172"/>
      <c r="D345" s="164"/>
      <c r="E345" s="279">
        <v>58</v>
      </c>
      <c r="F345" s="171"/>
      <c r="G345" s="172"/>
      <c r="H345" s="167"/>
      <c r="I345" s="282">
        <v>28</v>
      </c>
      <c r="J345" s="171"/>
      <c r="K345" s="173"/>
      <c r="L345" s="164"/>
      <c r="M345" s="282">
        <v>58</v>
      </c>
      <c r="N345" s="171"/>
      <c r="O345" s="174"/>
    </row>
    <row r="346" spans="1:15" ht="17" customHeight="1" x14ac:dyDescent="0.35">
      <c r="A346" s="281">
        <v>29</v>
      </c>
      <c r="B346" s="171"/>
      <c r="C346" s="172"/>
      <c r="D346" s="164"/>
      <c r="E346" s="279">
        <v>59</v>
      </c>
      <c r="F346" s="171"/>
      <c r="G346" s="172"/>
      <c r="H346" s="167"/>
      <c r="I346" s="282">
        <v>29</v>
      </c>
      <c r="J346" s="171"/>
      <c r="K346" s="173"/>
      <c r="L346" s="164"/>
      <c r="M346" s="282">
        <v>59</v>
      </c>
      <c r="N346" s="171"/>
      <c r="O346" s="174"/>
    </row>
    <row r="347" spans="1:15" ht="17" customHeight="1" thickBot="1" x14ac:dyDescent="0.4">
      <c r="A347" s="175">
        <v>30</v>
      </c>
      <c r="B347" s="176"/>
      <c r="C347" s="177"/>
      <c r="D347" s="178"/>
      <c r="E347" s="179">
        <v>60</v>
      </c>
      <c r="F347" s="176"/>
      <c r="G347" s="177"/>
      <c r="H347" s="167"/>
      <c r="I347" s="181">
        <v>30</v>
      </c>
      <c r="J347" s="176"/>
      <c r="K347" s="182"/>
      <c r="L347" s="178"/>
      <c r="M347" s="181">
        <v>60</v>
      </c>
      <c r="N347" s="176"/>
      <c r="O347" s="183"/>
    </row>
    <row r="348" spans="1:15" ht="20" customHeight="1" thickBot="1" x14ac:dyDescent="0.4">
      <c r="A348" s="511" t="s">
        <v>38</v>
      </c>
      <c r="B348" s="511"/>
      <c r="C348" s="511"/>
      <c r="D348" s="511"/>
      <c r="E348" s="510"/>
      <c r="F348" s="510"/>
      <c r="G348" s="297"/>
      <c r="H348" s="167"/>
      <c r="I348" s="511" t="s">
        <v>38</v>
      </c>
      <c r="J348" s="511"/>
      <c r="K348" s="511"/>
      <c r="L348" s="511"/>
      <c r="M348" s="510"/>
      <c r="N348" s="510"/>
      <c r="O348" s="298"/>
    </row>
    <row r="349" spans="1:15" ht="20" customHeight="1" thickBot="1" x14ac:dyDescent="0.4">
      <c r="A349" s="509" t="s">
        <v>115</v>
      </c>
      <c r="B349" s="509"/>
      <c r="C349" s="509">
        <f>C37</f>
        <v>40</v>
      </c>
      <c r="D349" s="509"/>
      <c r="E349" s="510"/>
      <c r="F349" s="510"/>
      <c r="G349" s="297"/>
      <c r="H349" s="167"/>
      <c r="I349" s="509" t="s">
        <v>115</v>
      </c>
      <c r="J349" s="509"/>
      <c r="K349" s="509">
        <f>C349</f>
        <v>40</v>
      </c>
      <c r="L349" s="509"/>
      <c r="M349" s="510"/>
      <c r="N349" s="510"/>
      <c r="O349" s="298"/>
    </row>
    <row r="350" spans="1:15" ht="20" customHeight="1" thickBot="1" x14ac:dyDescent="0.4">
      <c r="A350" s="511" t="s">
        <v>39</v>
      </c>
      <c r="B350" s="511"/>
      <c r="C350" s="511"/>
      <c r="D350" s="511"/>
      <c r="E350" s="510"/>
      <c r="F350" s="510"/>
      <c r="G350" s="297"/>
      <c r="H350" s="167"/>
      <c r="I350" s="511" t="s">
        <v>39</v>
      </c>
      <c r="J350" s="511"/>
      <c r="K350" s="511"/>
      <c r="L350" s="511"/>
      <c r="M350" s="510"/>
      <c r="N350" s="510"/>
      <c r="O350" s="298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9"/>
      <c r="H351" s="180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300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M154:N15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55:D155"/>
    <mergeCell ref="E155:F155"/>
    <mergeCell ref="I155:L155"/>
    <mergeCell ref="M155:N155"/>
    <mergeCell ref="A154:B154"/>
    <mergeCell ref="C154:D154"/>
    <mergeCell ref="E154:F154"/>
    <mergeCell ref="I154:J154"/>
    <mergeCell ref="K154:L154"/>
    <mergeCell ref="A78:D78"/>
    <mergeCell ref="E78:F78"/>
    <mergeCell ref="I78:L78"/>
    <mergeCell ref="M78:N78"/>
    <mergeCell ref="E77:F77"/>
    <mergeCell ref="M77:N77"/>
    <mergeCell ref="A117:D117"/>
    <mergeCell ref="E117:F117"/>
    <mergeCell ref="I117:L117"/>
    <mergeCell ref="M117:N11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38:N38"/>
    <mergeCell ref="A76:B76"/>
    <mergeCell ref="C76:D76"/>
    <mergeCell ref="E76:F76"/>
    <mergeCell ref="I76:J76"/>
    <mergeCell ref="K76:L76"/>
    <mergeCell ref="M76:N76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5:D75"/>
    <mergeCell ref="E75:F75"/>
    <mergeCell ref="I75:L75"/>
    <mergeCell ref="M75:N75"/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E37:F37"/>
    <mergeCell ref="M37:N37"/>
    <mergeCell ref="A39:D39"/>
    <mergeCell ref="I39:L39"/>
    <mergeCell ref="B4:G4"/>
    <mergeCell ref="J4:O4"/>
    <mergeCell ref="A37:B37"/>
    <mergeCell ref="C37:D37"/>
    <mergeCell ref="I37:J37"/>
    <mergeCell ref="K37:L37"/>
    <mergeCell ref="A38:D38"/>
    <mergeCell ref="E38:F38"/>
    <mergeCell ref="I38:L38"/>
    <mergeCell ref="M114:N114"/>
    <mergeCell ref="A115:B115"/>
    <mergeCell ref="I115:J115"/>
    <mergeCell ref="A116:D116"/>
    <mergeCell ref="E116:F116"/>
    <mergeCell ref="I116:L116"/>
    <mergeCell ref="M116:N116"/>
    <mergeCell ref="E153:F153"/>
    <mergeCell ref="M153:N153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234:D234"/>
    <mergeCell ref="E234:F234"/>
    <mergeCell ref="I234:L234"/>
    <mergeCell ref="M234:N234"/>
    <mergeCell ref="C235:D235"/>
    <mergeCell ref="K235:L23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193:B193"/>
    <mergeCell ref="C193:D193"/>
    <mergeCell ref="E193:F193"/>
    <mergeCell ref="I193:J193"/>
    <mergeCell ref="K193:L193"/>
    <mergeCell ref="M193:N193"/>
    <mergeCell ref="A194:D194"/>
    <mergeCell ref="E194:F194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I313" sqref="I313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3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4" t="str">
        <f>'Ronde 1'!A1</f>
        <v>C2</v>
      </c>
      <c r="B1" s="287" t="s">
        <v>33</v>
      </c>
      <c r="C1" s="524">
        <v>1</v>
      </c>
      <c r="D1" s="525"/>
      <c r="E1" s="288" t="s">
        <v>112</v>
      </c>
      <c r="F1" s="289">
        <v>3</v>
      </c>
      <c r="G1" s="290" t="s">
        <v>113</v>
      </c>
      <c r="H1" s="155"/>
      <c r="I1" s="154" t="str">
        <f>A1</f>
        <v>C2</v>
      </c>
      <c r="J1" s="287" t="s">
        <v>33</v>
      </c>
      <c r="K1" s="524">
        <f>F1</f>
        <v>3</v>
      </c>
      <c r="L1" s="525"/>
      <c r="M1" s="288" t="s">
        <v>112</v>
      </c>
      <c r="N1" s="289">
        <f>F1</f>
        <v>3</v>
      </c>
      <c r="O1" s="291" t="str">
        <f>G1</f>
        <v>P A</v>
      </c>
    </row>
    <row r="2" spans="1:17" ht="15" customHeight="1" thickBot="1" x14ac:dyDescent="0.4">
      <c r="A2" s="154"/>
      <c r="B2" s="515"/>
      <c r="C2" s="516"/>
      <c r="D2" s="516"/>
      <c r="E2" s="516"/>
      <c r="F2" s="516"/>
      <c r="G2" s="517"/>
      <c r="H2" s="157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92"/>
      <c r="B3" s="518" t="s">
        <v>114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93"/>
      <c r="Q3" s="294"/>
    </row>
    <row r="4" spans="1:17" ht="19" customHeight="1" thickBot="1" x14ac:dyDescent="0.4">
      <c r="A4" s="156" t="s">
        <v>34</v>
      </c>
      <c r="B4" s="526"/>
      <c r="C4" s="527"/>
      <c r="D4" s="527"/>
      <c r="E4" s="527"/>
      <c r="F4" s="527"/>
      <c r="G4" s="528"/>
      <c r="H4" s="157"/>
      <c r="I4" s="156" t="s">
        <v>34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58" t="s">
        <v>35</v>
      </c>
      <c r="B5" s="158" t="s">
        <v>36</v>
      </c>
      <c r="C5" s="159" t="s">
        <v>37</v>
      </c>
      <c r="D5" s="295"/>
      <c r="E5" s="160" t="s">
        <v>35</v>
      </c>
      <c r="F5" s="158" t="s">
        <v>36</v>
      </c>
      <c r="G5" s="159" t="s">
        <v>37</v>
      </c>
      <c r="H5" s="296"/>
      <c r="I5" s="160" t="s">
        <v>35</v>
      </c>
      <c r="J5" s="158" t="s">
        <v>36</v>
      </c>
      <c r="K5" s="158" t="s">
        <v>37</v>
      </c>
      <c r="L5" s="295"/>
      <c r="M5" s="158" t="s">
        <v>35</v>
      </c>
      <c r="N5" s="158" t="s">
        <v>36</v>
      </c>
      <c r="O5" s="158" t="s">
        <v>37</v>
      </c>
      <c r="Q5" s="145"/>
    </row>
    <row r="6" spans="1:17" ht="17" customHeight="1" x14ac:dyDescent="0.35">
      <c r="A6" s="161">
        <v>1</v>
      </c>
      <c r="B6" s="162"/>
      <c r="C6" s="163"/>
      <c r="D6" s="164"/>
      <c r="E6" s="165">
        <v>31</v>
      </c>
      <c r="F6" s="166"/>
      <c r="G6" s="163"/>
      <c r="H6" s="167"/>
      <c r="I6" s="168">
        <v>1</v>
      </c>
      <c r="J6" s="162"/>
      <c r="K6" s="169"/>
      <c r="L6" s="164"/>
      <c r="M6" s="168">
        <v>31</v>
      </c>
      <c r="N6" s="166"/>
      <c r="O6" s="170"/>
    </row>
    <row r="7" spans="1:17" ht="17" customHeight="1" x14ac:dyDescent="0.35">
      <c r="A7" s="284">
        <v>2</v>
      </c>
      <c r="B7" s="171"/>
      <c r="C7" s="172"/>
      <c r="D7" s="164"/>
      <c r="E7" s="283">
        <v>32</v>
      </c>
      <c r="F7" s="171"/>
      <c r="G7" s="172"/>
      <c r="H7" s="167"/>
      <c r="I7" s="286">
        <v>2</v>
      </c>
      <c r="J7" s="171"/>
      <c r="K7" s="173"/>
      <c r="L7" s="164"/>
      <c r="M7" s="286">
        <v>32</v>
      </c>
      <c r="N7" s="171"/>
      <c r="O7" s="174"/>
    </row>
    <row r="8" spans="1:17" ht="17" customHeight="1" x14ac:dyDescent="0.35">
      <c r="A8" s="284">
        <v>3</v>
      </c>
      <c r="B8" s="171"/>
      <c r="C8" s="172"/>
      <c r="D8" s="164"/>
      <c r="E8" s="283">
        <v>33</v>
      </c>
      <c r="F8" s="171"/>
      <c r="G8" s="172"/>
      <c r="H8" s="167"/>
      <c r="I8" s="286">
        <v>3</v>
      </c>
      <c r="J8" s="171"/>
      <c r="K8" s="173"/>
      <c r="L8" s="164"/>
      <c r="M8" s="286">
        <v>33</v>
      </c>
      <c r="N8" s="171"/>
      <c r="O8" s="174"/>
    </row>
    <row r="9" spans="1:17" ht="17" customHeight="1" x14ac:dyDescent="0.35">
      <c r="A9" s="284">
        <v>4</v>
      </c>
      <c r="B9" s="171"/>
      <c r="C9" s="172"/>
      <c r="D9" s="164"/>
      <c r="E9" s="283">
        <v>34</v>
      </c>
      <c r="F9" s="171"/>
      <c r="G9" s="172"/>
      <c r="H9" s="167"/>
      <c r="I9" s="286">
        <v>4</v>
      </c>
      <c r="J9" s="171"/>
      <c r="K9" s="173"/>
      <c r="L9" s="164"/>
      <c r="M9" s="286">
        <v>34</v>
      </c>
      <c r="N9" s="171"/>
      <c r="O9" s="174"/>
    </row>
    <row r="10" spans="1:17" ht="17" customHeight="1" x14ac:dyDescent="0.35">
      <c r="A10" s="284">
        <v>5</v>
      </c>
      <c r="B10" s="171"/>
      <c r="C10" s="172"/>
      <c r="D10" s="164"/>
      <c r="E10" s="283">
        <v>35</v>
      </c>
      <c r="F10" s="171"/>
      <c r="G10" s="172"/>
      <c r="H10" s="167"/>
      <c r="I10" s="286">
        <v>5</v>
      </c>
      <c r="J10" s="171"/>
      <c r="K10" s="173"/>
      <c r="L10" s="164"/>
      <c r="M10" s="286">
        <v>35</v>
      </c>
      <c r="N10" s="171"/>
      <c r="O10" s="174"/>
    </row>
    <row r="11" spans="1:17" ht="17" customHeight="1" x14ac:dyDescent="0.35">
      <c r="A11" s="284">
        <v>6</v>
      </c>
      <c r="B11" s="171"/>
      <c r="C11" s="172"/>
      <c r="D11" s="164"/>
      <c r="E11" s="283">
        <v>36</v>
      </c>
      <c r="F11" s="171"/>
      <c r="G11" s="172"/>
      <c r="H11" s="167"/>
      <c r="I11" s="286">
        <v>6</v>
      </c>
      <c r="J11" s="171"/>
      <c r="K11" s="173"/>
      <c r="L11" s="164"/>
      <c r="M11" s="286">
        <v>36</v>
      </c>
      <c r="N11" s="171"/>
      <c r="O11" s="174"/>
    </row>
    <row r="12" spans="1:17" ht="17" customHeight="1" x14ac:dyDescent="0.35">
      <c r="A12" s="284">
        <v>7</v>
      </c>
      <c r="B12" s="171"/>
      <c r="C12" s="172"/>
      <c r="D12" s="164"/>
      <c r="E12" s="283">
        <v>37</v>
      </c>
      <c r="F12" s="171"/>
      <c r="G12" s="172"/>
      <c r="H12" s="167"/>
      <c r="I12" s="286">
        <v>7</v>
      </c>
      <c r="J12" s="171"/>
      <c r="K12" s="173"/>
      <c r="L12" s="164"/>
      <c r="M12" s="286">
        <v>37</v>
      </c>
      <c r="N12" s="171"/>
      <c r="O12" s="174"/>
    </row>
    <row r="13" spans="1:17" ht="17" customHeight="1" x14ac:dyDescent="0.35">
      <c r="A13" s="284">
        <v>8</v>
      </c>
      <c r="B13" s="171"/>
      <c r="C13" s="172"/>
      <c r="D13" s="164"/>
      <c r="E13" s="283">
        <v>38</v>
      </c>
      <c r="F13" s="171"/>
      <c r="G13" s="172"/>
      <c r="H13" s="167"/>
      <c r="I13" s="286">
        <v>8</v>
      </c>
      <c r="J13" s="171"/>
      <c r="K13" s="173"/>
      <c r="L13" s="164"/>
      <c r="M13" s="286">
        <v>38</v>
      </c>
      <c r="N13" s="171"/>
      <c r="O13" s="174"/>
    </row>
    <row r="14" spans="1:17" ht="17" customHeight="1" x14ac:dyDescent="0.35">
      <c r="A14" s="284">
        <v>9</v>
      </c>
      <c r="B14" s="171"/>
      <c r="C14" s="172"/>
      <c r="D14" s="164"/>
      <c r="E14" s="283">
        <v>39</v>
      </c>
      <c r="F14" s="171"/>
      <c r="G14" s="172"/>
      <c r="H14" s="167"/>
      <c r="I14" s="286">
        <v>9</v>
      </c>
      <c r="J14" s="171"/>
      <c r="K14" s="173"/>
      <c r="L14" s="164"/>
      <c r="M14" s="286">
        <v>39</v>
      </c>
      <c r="N14" s="171"/>
      <c r="O14" s="174"/>
    </row>
    <row r="15" spans="1:17" ht="17" customHeight="1" x14ac:dyDescent="0.35">
      <c r="A15" s="284">
        <v>10</v>
      </c>
      <c r="B15" s="171"/>
      <c r="C15" s="172"/>
      <c r="D15" s="164"/>
      <c r="E15" s="283">
        <v>40</v>
      </c>
      <c r="F15" s="171"/>
      <c r="G15" s="172"/>
      <c r="H15" s="167"/>
      <c r="I15" s="286">
        <v>10</v>
      </c>
      <c r="J15" s="171"/>
      <c r="K15" s="173"/>
      <c r="L15" s="164"/>
      <c r="M15" s="286">
        <v>40</v>
      </c>
      <c r="N15" s="171"/>
      <c r="O15" s="174"/>
    </row>
    <row r="16" spans="1:17" ht="17" customHeight="1" x14ac:dyDescent="0.35">
      <c r="A16" s="284">
        <v>11</v>
      </c>
      <c r="B16" s="171"/>
      <c r="C16" s="172"/>
      <c r="D16" s="164"/>
      <c r="E16" s="283">
        <v>41</v>
      </c>
      <c r="F16" s="171"/>
      <c r="G16" s="172"/>
      <c r="H16" s="167"/>
      <c r="I16" s="286">
        <v>11</v>
      </c>
      <c r="J16" s="171"/>
      <c r="K16" s="173"/>
      <c r="L16" s="164"/>
      <c r="M16" s="286">
        <v>41</v>
      </c>
      <c r="N16" s="171"/>
      <c r="O16" s="174"/>
    </row>
    <row r="17" spans="1:15" ht="17" customHeight="1" x14ac:dyDescent="0.35">
      <c r="A17" s="284">
        <v>12</v>
      </c>
      <c r="B17" s="171"/>
      <c r="C17" s="172"/>
      <c r="D17" s="164"/>
      <c r="E17" s="283">
        <v>42</v>
      </c>
      <c r="F17" s="171"/>
      <c r="G17" s="172"/>
      <c r="H17" s="167"/>
      <c r="I17" s="286">
        <v>12</v>
      </c>
      <c r="J17" s="171"/>
      <c r="K17" s="173"/>
      <c r="L17" s="164"/>
      <c r="M17" s="286">
        <v>42</v>
      </c>
      <c r="N17" s="171"/>
      <c r="O17" s="174"/>
    </row>
    <row r="18" spans="1:15" ht="17" customHeight="1" x14ac:dyDescent="0.35">
      <c r="A18" s="284">
        <v>13</v>
      </c>
      <c r="B18" s="171"/>
      <c r="C18" s="172"/>
      <c r="D18" s="164"/>
      <c r="E18" s="283">
        <v>43</v>
      </c>
      <c r="F18" s="171"/>
      <c r="G18" s="172"/>
      <c r="H18" s="167"/>
      <c r="I18" s="286">
        <v>13</v>
      </c>
      <c r="J18" s="171"/>
      <c r="K18" s="173"/>
      <c r="L18" s="164"/>
      <c r="M18" s="286">
        <v>43</v>
      </c>
      <c r="N18" s="171"/>
      <c r="O18" s="174"/>
    </row>
    <row r="19" spans="1:15" ht="17" customHeight="1" x14ac:dyDescent="0.35">
      <c r="A19" s="284">
        <v>14</v>
      </c>
      <c r="B19" s="171"/>
      <c r="C19" s="172"/>
      <c r="D19" s="164"/>
      <c r="E19" s="283">
        <v>44</v>
      </c>
      <c r="F19" s="171"/>
      <c r="G19" s="172"/>
      <c r="H19" s="167"/>
      <c r="I19" s="286">
        <v>14</v>
      </c>
      <c r="J19" s="171"/>
      <c r="K19" s="173"/>
      <c r="L19" s="164"/>
      <c r="M19" s="286">
        <v>44</v>
      </c>
      <c r="N19" s="171"/>
      <c r="O19" s="174"/>
    </row>
    <row r="20" spans="1:15" ht="17" customHeight="1" x14ac:dyDescent="0.35">
      <c r="A20" s="284">
        <v>15</v>
      </c>
      <c r="B20" s="171"/>
      <c r="C20" s="172"/>
      <c r="D20" s="164"/>
      <c r="E20" s="283">
        <v>45</v>
      </c>
      <c r="F20" s="171"/>
      <c r="G20" s="172"/>
      <c r="H20" s="167"/>
      <c r="I20" s="286">
        <v>15</v>
      </c>
      <c r="J20" s="171"/>
      <c r="K20" s="173"/>
      <c r="L20" s="164"/>
      <c r="M20" s="286">
        <v>45</v>
      </c>
      <c r="N20" s="171"/>
      <c r="O20" s="174"/>
    </row>
    <row r="21" spans="1:15" ht="17" customHeight="1" x14ac:dyDescent="0.35">
      <c r="A21" s="284">
        <v>16</v>
      </c>
      <c r="B21" s="171"/>
      <c r="C21" s="172"/>
      <c r="D21" s="164"/>
      <c r="E21" s="283">
        <v>46</v>
      </c>
      <c r="F21" s="171"/>
      <c r="G21" s="172"/>
      <c r="H21" s="167"/>
      <c r="I21" s="286">
        <v>16</v>
      </c>
      <c r="J21" s="171"/>
      <c r="K21" s="173"/>
      <c r="L21" s="164"/>
      <c r="M21" s="286">
        <v>46</v>
      </c>
      <c r="N21" s="171"/>
      <c r="O21" s="174"/>
    </row>
    <row r="22" spans="1:15" ht="17" customHeight="1" x14ac:dyDescent="0.35">
      <c r="A22" s="284">
        <v>17</v>
      </c>
      <c r="B22" s="171"/>
      <c r="C22" s="172"/>
      <c r="D22" s="164"/>
      <c r="E22" s="283">
        <v>47</v>
      </c>
      <c r="F22" s="171"/>
      <c r="G22" s="172"/>
      <c r="H22" s="167"/>
      <c r="I22" s="286">
        <v>17</v>
      </c>
      <c r="J22" s="171"/>
      <c r="K22" s="173"/>
      <c r="L22" s="164"/>
      <c r="M22" s="286">
        <v>47</v>
      </c>
      <c r="N22" s="171"/>
      <c r="O22" s="174"/>
    </row>
    <row r="23" spans="1:15" ht="17" customHeight="1" x14ac:dyDescent="0.35">
      <c r="A23" s="284">
        <v>18</v>
      </c>
      <c r="B23" s="171"/>
      <c r="C23" s="172"/>
      <c r="D23" s="164"/>
      <c r="E23" s="283">
        <v>48</v>
      </c>
      <c r="F23" s="171"/>
      <c r="G23" s="172"/>
      <c r="H23" s="167"/>
      <c r="I23" s="286">
        <v>18</v>
      </c>
      <c r="J23" s="171"/>
      <c r="K23" s="173"/>
      <c r="L23" s="164"/>
      <c r="M23" s="286">
        <v>48</v>
      </c>
      <c r="N23" s="171"/>
      <c r="O23" s="174"/>
    </row>
    <row r="24" spans="1:15" ht="17" customHeight="1" x14ac:dyDescent="0.35">
      <c r="A24" s="284">
        <v>19</v>
      </c>
      <c r="B24" s="171"/>
      <c r="C24" s="172"/>
      <c r="D24" s="164"/>
      <c r="E24" s="283">
        <v>49</v>
      </c>
      <c r="F24" s="171"/>
      <c r="G24" s="172"/>
      <c r="H24" s="167"/>
      <c r="I24" s="286">
        <v>19</v>
      </c>
      <c r="J24" s="171"/>
      <c r="K24" s="173"/>
      <c r="L24" s="164"/>
      <c r="M24" s="286">
        <v>49</v>
      </c>
      <c r="N24" s="171"/>
      <c r="O24" s="174"/>
    </row>
    <row r="25" spans="1:15" ht="17" customHeight="1" x14ac:dyDescent="0.35">
      <c r="A25" s="284">
        <v>20</v>
      </c>
      <c r="B25" s="171"/>
      <c r="C25" s="172"/>
      <c r="D25" s="164"/>
      <c r="E25" s="283">
        <v>50</v>
      </c>
      <c r="F25" s="171"/>
      <c r="G25" s="172"/>
      <c r="H25" s="167"/>
      <c r="I25" s="286">
        <v>20</v>
      </c>
      <c r="J25" s="171"/>
      <c r="K25" s="173"/>
      <c r="L25" s="164"/>
      <c r="M25" s="286">
        <v>50</v>
      </c>
      <c r="N25" s="171"/>
      <c r="O25" s="174"/>
    </row>
    <row r="26" spans="1:15" ht="17" customHeight="1" x14ac:dyDescent="0.35">
      <c r="A26" s="284">
        <v>21</v>
      </c>
      <c r="B26" s="171"/>
      <c r="C26" s="172"/>
      <c r="D26" s="164"/>
      <c r="E26" s="283">
        <v>51</v>
      </c>
      <c r="F26" s="171"/>
      <c r="G26" s="172"/>
      <c r="H26" s="167"/>
      <c r="I26" s="286">
        <v>21</v>
      </c>
      <c r="J26" s="171"/>
      <c r="K26" s="173"/>
      <c r="L26" s="164"/>
      <c r="M26" s="286">
        <v>51</v>
      </c>
      <c r="N26" s="171"/>
      <c r="O26" s="174"/>
    </row>
    <row r="27" spans="1:15" ht="17" customHeight="1" x14ac:dyDescent="0.35">
      <c r="A27" s="284">
        <v>22</v>
      </c>
      <c r="B27" s="171"/>
      <c r="C27" s="172"/>
      <c r="D27" s="164"/>
      <c r="E27" s="283">
        <v>52</v>
      </c>
      <c r="F27" s="171"/>
      <c r="G27" s="172"/>
      <c r="H27" s="167"/>
      <c r="I27" s="286">
        <v>22</v>
      </c>
      <c r="J27" s="171"/>
      <c r="K27" s="173"/>
      <c r="L27" s="164"/>
      <c r="M27" s="286">
        <v>52</v>
      </c>
      <c r="N27" s="171"/>
      <c r="O27" s="174"/>
    </row>
    <row r="28" spans="1:15" ht="17" customHeight="1" x14ac:dyDescent="0.35">
      <c r="A28" s="284">
        <v>23</v>
      </c>
      <c r="B28" s="171"/>
      <c r="C28" s="172"/>
      <c r="D28" s="164"/>
      <c r="E28" s="283">
        <v>53</v>
      </c>
      <c r="F28" s="171"/>
      <c r="G28" s="172"/>
      <c r="H28" s="167"/>
      <c r="I28" s="286">
        <v>23</v>
      </c>
      <c r="J28" s="171"/>
      <c r="K28" s="173"/>
      <c r="L28" s="164"/>
      <c r="M28" s="286">
        <v>53</v>
      </c>
      <c r="N28" s="171"/>
      <c r="O28" s="174"/>
    </row>
    <row r="29" spans="1:15" ht="17" customHeight="1" x14ac:dyDescent="0.35">
      <c r="A29" s="284">
        <v>24</v>
      </c>
      <c r="B29" s="171"/>
      <c r="C29" s="172"/>
      <c r="D29" s="164"/>
      <c r="E29" s="283">
        <v>54</v>
      </c>
      <c r="F29" s="171"/>
      <c r="G29" s="172"/>
      <c r="H29" s="167"/>
      <c r="I29" s="286">
        <v>24</v>
      </c>
      <c r="J29" s="171"/>
      <c r="K29" s="173"/>
      <c r="L29" s="164"/>
      <c r="M29" s="286">
        <v>54</v>
      </c>
      <c r="N29" s="171"/>
      <c r="O29" s="174"/>
    </row>
    <row r="30" spans="1:15" ht="17" customHeight="1" x14ac:dyDescent="0.35">
      <c r="A30" s="284">
        <v>25</v>
      </c>
      <c r="B30" s="171"/>
      <c r="C30" s="172"/>
      <c r="D30" s="164"/>
      <c r="E30" s="283">
        <v>55</v>
      </c>
      <c r="F30" s="171"/>
      <c r="G30" s="172"/>
      <c r="H30" s="167"/>
      <c r="I30" s="286">
        <v>25</v>
      </c>
      <c r="J30" s="171"/>
      <c r="K30" s="173"/>
      <c r="L30" s="164"/>
      <c r="M30" s="286">
        <v>55</v>
      </c>
      <c r="N30" s="171"/>
      <c r="O30" s="174"/>
    </row>
    <row r="31" spans="1:15" ht="17" customHeight="1" x14ac:dyDescent="0.35">
      <c r="A31" s="284">
        <v>26</v>
      </c>
      <c r="B31" s="171"/>
      <c r="C31" s="172"/>
      <c r="D31" s="164"/>
      <c r="E31" s="283">
        <v>56</v>
      </c>
      <c r="F31" s="171"/>
      <c r="G31" s="172"/>
      <c r="H31" s="167"/>
      <c r="I31" s="286">
        <v>26</v>
      </c>
      <c r="J31" s="171"/>
      <c r="K31" s="173"/>
      <c r="L31" s="164"/>
      <c r="M31" s="286">
        <v>56</v>
      </c>
      <c r="N31" s="171"/>
      <c r="O31" s="174"/>
    </row>
    <row r="32" spans="1:15" ht="17" customHeight="1" x14ac:dyDescent="0.35">
      <c r="A32" s="284">
        <v>27</v>
      </c>
      <c r="B32" s="171"/>
      <c r="C32" s="172"/>
      <c r="D32" s="164"/>
      <c r="E32" s="283">
        <v>57</v>
      </c>
      <c r="F32" s="171"/>
      <c r="G32" s="172"/>
      <c r="H32" s="167"/>
      <c r="I32" s="286">
        <v>27</v>
      </c>
      <c r="J32" s="171"/>
      <c r="K32" s="173"/>
      <c r="L32" s="164"/>
      <c r="M32" s="286">
        <v>57</v>
      </c>
      <c r="N32" s="171"/>
      <c r="O32" s="174"/>
    </row>
    <row r="33" spans="1:15" ht="17" customHeight="1" x14ac:dyDescent="0.35">
      <c r="A33" s="284">
        <v>28</v>
      </c>
      <c r="B33" s="171"/>
      <c r="C33" s="172"/>
      <c r="D33" s="164"/>
      <c r="E33" s="283">
        <v>58</v>
      </c>
      <c r="F33" s="171"/>
      <c r="G33" s="172"/>
      <c r="H33" s="167"/>
      <c r="I33" s="286">
        <v>28</v>
      </c>
      <c r="J33" s="171"/>
      <c r="K33" s="173"/>
      <c r="L33" s="164"/>
      <c r="M33" s="286">
        <v>58</v>
      </c>
      <c r="N33" s="171"/>
      <c r="O33" s="174"/>
    </row>
    <row r="34" spans="1:15" ht="17" customHeight="1" x14ac:dyDescent="0.35">
      <c r="A34" s="284">
        <v>29</v>
      </c>
      <c r="B34" s="171"/>
      <c r="C34" s="172"/>
      <c r="D34" s="164"/>
      <c r="E34" s="283">
        <v>59</v>
      </c>
      <c r="F34" s="171"/>
      <c r="G34" s="172"/>
      <c r="H34" s="167"/>
      <c r="I34" s="286">
        <v>29</v>
      </c>
      <c r="J34" s="171"/>
      <c r="K34" s="173"/>
      <c r="L34" s="164"/>
      <c r="M34" s="286">
        <v>59</v>
      </c>
      <c r="N34" s="171"/>
      <c r="O34" s="174"/>
    </row>
    <row r="35" spans="1:15" ht="17" customHeight="1" thickBot="1" x14ac:dyDescent="0.4">
      <c r="A35" s="175">
        <v>30</v>
      </c>
      <c r="B35" s="176"/>
      <c r="C35" s="177"/>
      <c r="D35" s="178"/>
      <c r="E35" s="179">
        <v>60</v>
      </c>
      <c r="F35" s="176"/>
      <c r="G35" s="177"/>
      <c r="H35" s="167"/>
      <c r="I35" s="181">
        <v>30</v>
      </c>
      <c r="J35" s="176"/>
      <c r="K35" s="182"/>
      <c r="L35" s="178"/>
      <c r="M35" s="181">
        <v>60</v>
      </c>
      <c r="N35" s="176"/>
      <c r="O35" s="183"/>
    </row>
    <row r="36" spans="1:15" ht="20" customHeight="1" thickBot="1" x14ac:dyDescent="0.4">
      <c r="A36" s="510" t="s">
        <v>38</v>
      </c>
      <c r="B36" s="510"/>
      <c r="C36" s="510"/>
      <c r="D36" s="510"/>
      <c r="E36" s="510"/>
      <c r="F36" s="510"/>
      <c r="G36" s="297"/>
      <c r="H36" s="167"/>
      <c r="I36" s="511" t="s">
        <v>38</v>
      </c>
      <c r="J36" s="511"/>
      <c r="K36" s="511"/>
      <c r="L36" s="511"/>
      <c r="M36" s="510"/>
      <c r="N36" s="510"/>
      <c r="O36" s="298"/>
    </row>
    <row r="37" spans="1:15" ht="20" customHeight="1" thickBot="1" x14ac:dyDescent="0.4">
      <c r="A37" s="509" t="s">
        <v>115</v>
      </c>
      <c r="B37" s="509"/>
      <c r="C37" s="431">
        <f>'Ronde 1'!C37:D37</f>
        <v>40</v>
      </c>
      <c r="D37" s="433"/>
      <c r="E37" s="510"/>
      <c r="F37" s="510"/>
      <c r="G37" s="297"/>
      <c r="H37" s="167"/>
      <c r="I37" s="509" t="s">
        <v>115</v>
      </c>
      <c r="J37" s="509"/>
      <c r="K37" s="509">
        <f>C37</f>
        <v>40</v>
      </c>
      <c r="L37" s="509"/>
      <c r="M37" s="510"/>
      <c r="N37" s="510"/>
      <c r="O37" s="298"/>
    </row>
    <row r="38" spans="1:15" ht="20" customHeight="1" thickBot="1" x14ac:dyDescent="0.4">
      <c r="A38" s="510" t="s">
        <v>39</v>
      </c>
      <c r="B38" s="510"/>
      <c r="C38" s="510"/>
      <c r="D38" s="510"/>
      <c r="E38" s="510"/>
      <c r="F38" s="510"/>
      <c r="G38" s="297"/>
      <c r="H38" s="167"/>
      <c r="I38" s="511" t="s">
        <v>39</v>
      </c>
      <c r="J38" s="511"/>
      <c r="K38" s="511"/>
      <c r="L38" s="511"/>
      <c r="M38" s="510"/>
      <c r="N38" s="510"/>
      <c r="O38" s="298"/>
    </row>
    <row r="39" spans="1:15" ht="20" customHeight="1" thickBot="1" x14ac:dyDescent="0.4">
      <c r="A39" s="510" t="s">
        <v>111</v>
      </c>
      <c r="B39" s="510"/>
      <c r="C39" s="510"/>
      <c r="D39" s="510"/>
      <c r="E39" s="510"/>
      <c r="F39" s="510"/>
      <c r="G39" s="299"/>
      <c r="H39" s="180"/>
      <c r="I39" s="511" t="str">
        <f>A39</f>
        <v xml:space="preserve">Partijpunten: </v>
      </c>
      <c r="J39" s="511"/>
      <c r="K39" s="511"/>
      <c r="L39" s="511"/>
      <c r="M39" s="510"/>
      <c r="N39" s="510"/>
      <c r="O39" s="300"/>
    </row>
    <row r="40" spans="1:15" ht="30" customHeight="1" thickBot="1" x14ac:dyDescent="0.5">
      <c r="A40" s="154" t="str">
        <f>A1</f>
        <v>C2</v>
      </c>
      <c r="B40" s="287" t="s">
        <v>33</v>
      </c>
      <c r="C40" s="512">
        <v>2</v>
      </c>
      <c r="D40" s="513"/>
      <c r="E40" s="288" t="s">
        <v>112</v>
      </c>
      <c r="F40" s="301">
        <f>F1</f>
        <v>3</v>
      </c>
      <c r="G40" s="290" t="s">
        <v>113</v>
      </c>
      <c r="H40" s="302"/>
      <c r="I40" s="154" t="str">
        <f>A40</f>
        <v>C2</v>
      </c>
      <c r="J40" s="287" t="s">
        <v>33</v>
      </c>
      <c r="K40" s="514">
        <f>F40</f>
        <v>3</v>
      </c>
      <c r="L40" s="513"/>
      <c r="M40" s="288" t="s">
        <v>112</v>
      </c>
      <c r="N40" s="301">
        <f>F40</f>
        <v>3</v>
      </c>
      <c r="O40" s="291" t="str">
        <f>G40</f>
        <v>P A</v>
      </c>
    </row>
    <row r="41" spans="1:15" ht="15" customHeight="1" thickBot="1" x14ac:dyDescent="0.4">
      <c r="A41" s="154"/>
      <c r="B41" s="515"/>
      <c r="C41" s="516"/>
      <c r="D41" s="516"/>
      <c r="E41" s="516"/>
      <c r="F41" s="516"/>
      <c r="G41" s="517"/>
      <c r="H41" s="157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92"/>
      <c r="B42" s="518" t="str">
        <f>B3</f>
        <v xml:space="preserve">Na de trekstoot vult u de bovenstaande namen op de juiste plaats in 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93"/>
    </row>
    <row r="43" spans="1:15" ht="19" customHeight="1" thickBot="1" x14ac:dyDescent="0.4">
      <c r="A43" s="156" t="s">
        <v>34</v>
      </c>
      <c r="B43" s="521"/>
      <c r="C43" s="522"/>
      <c r="D43" s="522"/>
      <c r="E43" s="522"/>
      <c r="F43" s="522"/>
      <c r="G43" s="523"/>
      <c r="H43" s="157"/>
      <c r="I43" s="156" t="s">
        <v>34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58" t="s">
        <v>35</v>
      </c>
      <c r="B44" s="158" t="s">
        <v>36</v>
      </c>
      <c r="C44" s="159" t="s">
        <v>37</v>
      </c>
      <c r="D44" s="295"/>
      <c r="E44" s="160" t="s">
        <v>35</v>
      </c>
      <c r="F44" s="158" t="s">
        <v>36</v>
      </c>
      <c r="G44" s="159" t="s">
        <v>37</v>
      </c>
      <c r="H44" s="296"/>
      <c r="I44" s="160" t="s">
        <v>35</v>
      </c>
      <c r="J44" s="158" t="s">
        <v>36</v>
      </c>
      <c r="K44" s="158" t="s">
        <v>37</v>
      </c>
      <c r="L44" s="295"/>
      <c r="M44" s="158" t="s">
        <v>35</v>
      </c>
      <c r="N44" s="158" t="s">
        <v>36</v>
      </c>
      <c r="O44" s="158" t="s">
        <v>37</v>
      </c>
    </row>
    <row r="45" spans="1:15" ht="17" customHeight="1" x14ac:dyDescent="0.35">
      <c r="A45" s="161">
        <v>1</v>
      </c>
      <c r="B45" s="162"/>
      <c r="C45" s="163"/>
      <c r="D45" s="164"/>
      <c r="E45" s="165">
        <v>31</v>
      </c>
      <c r="F45" s="166"/>
      <c r="G45" s="163"/>
      <c r="H45" s="167"/>
      <c r="I45" s="168">
        <v>1</v>
      </c>
      <c r="J45" s="162"/>
      <c r="K45" s="169"/>
      <c r="L45" s="164"/>
      <c r="M45" s="168">
        <v>31</v>
      </c>
      <c r="N45" s="166"/>
      <c r="O45" s="170"/>
    </row>
    <row r="46" spans="1:15" ht="17" customHeight="1" x14ac:dyDescent="0.35">
      <c r="A46" s="284">
        <v>2</v>
      </c>
      <c r="B46" s="171"/>
      <c r="C46" s="172"/>
      <c r="D46" s="164"/>
      <c r="E46" s="283">
        <v>32</v>
      </c>
      <c r="F46" s="171"/>
      <c r="G46" s="172"/>
      <c r="H46" s="167"/>
      <c r="I46" s="286">
        <v>2</v>
      </c>
      <c r="J46" s="171"/>
      <c r="K46" s="173"/>
      <c r="L46" s="164"/>
      <c r="M46" s="286">
        <v>32</v>
      </c>
      <c r="N46" s="171"/>
      <c r="O46" s="174"/>
    </row>
    <row r="47" spans="1:15" ht="17" customHeight="1" x14ac:dyDescent="0.35">
      <c r="A47" s="284">
        <v>3</v>
      </c>
      <c r="B47" s="171"/>
      <c r="C47" s="172"/>
      <c r="D47" s="164"/>
      <c r="E47" s="283">
        <v>33</v>
      </c>
      <c r="F47" s="171"/>
      <c r="G47" s="172"/>
      <c r="H47" s="167"/>
      <c r="I47" s="286">
        <v>3</v>
      </c>
      <c r="J47" s="171"/>
      <c r="K47" s="173"/>
      <c r="L47" s="164"/>
      <c r="M47" s="286">
        <v>33</v>
      </c>
      <c r="N47" s="171"/>
      <c r="O47" s="174"/>
    </row>
    <row r="48" spans="1:15" ht="17" customHeight="1" x14ac:dyDescent="0.35">
      <c r="A48" s="284">
        <v>4</v>
      </c>
      <c r="B48" s="171"/>
      <c r="C48" s="172"/>
      <c r="D48" s="164"/>
      <c r="E48" s="283">
        <v>34</v>
      </c>
      <c r="F48" s="171"/>
      <c r="G48" s="172"/>
      <c r="H48" s="167"/>
      <c r="I48" s="286">
        <v>4</v>
      </c>
      <c r="J48" s="171"/>
      <c r="K48" s="173"/>
      <c r="L48" s="164"/>
      <c r="M48" s="286">
        <v>34</v>
      </c>
      <c r="N48" s="171"/>
      <c r="O48" s="174"/>
    </row>
    <row r="49" spans="1:15" ht="17" customHeight="1" x14ac:dyDescent="0.35">
      <c r="A49" s="284">
        <v>5</v>
      </c>
      <c r="B49" s="171"/>
      <c r="C49" s="172"/>
      <c r="D49" s="164"/>
      <c r="E49" s="283">
        <v>35</v>
      </c>
      <c r="F49" s="171"/>
      <c r="G49" s="172"/>
      <c r="H49" s="167"/>
      <c r="I49" s="286">
        <v>5</v>
      </c>
      <c r="J49" s="171"/>
      <c r="K49" s="173"/>
      <c r="L49" s="164"/>
      <c r="M49" s="286">
        <v>35</v>
      </c>
      <c r="N49" s="171"/>
      <c r="O49" s="174"/>
    </row>
    <row r="50" spans="1:15" ht="17" customHeight="1" x14ac:dyDescent="0.35">
      <c r="A50" s="284">
        <v>6</v>
      </c>
      <c r="B50" s="171"/>
      <c r="C50" s="172"/>
      <c r="D50" s="164"/>
      <c r="E50" s="283">
        <v>36</v>
      </c>
      <c r="F50" s="171"/>
      <c r="G50" s="172"/>
      <c r="H50" s="167"/>
      <c r="I50" s="286">
        <v>6</v>
      </c>
      <c r="J50" s="171"/>
      <c r="K50" s="173"/>
      <c r="L50" s="164"/>
      <c r="M50" s="286">
        <v>36</v>
      </c>
      <c r="N50" s="171"/>
      <c r="O50" s="174"/>
    </row>
    <row r="51" spans="1:15" ht="17" customHeight="1" x14ac:dyDescent="0.35">
      <c r="A51" s="284">
        <v>7</v>
      </c>
      <c r="B51" s="171"/>
      <c r="C51" s="172"/>
      <c r="D51" s="164"/>
      <c r="E51" s="283">
        <v>37</v>
      </c>
      <c r="F51" s="171"/>
      <c r="G51" s="172"/>
      <c r="H51" s="167"/>
      <c r="I51" s="286">
        <v>7</v>
      </c>
      <c r="J51" s="171"/>
      <c r="K51" s="173"/>
      <c r="L51" s="164"/>
      <c r="M51" s="286">
        <v>37</v>
      </c>
      <c r="N51" s="171"/>
      <c r="O51" s="174"/>
    </row>
    <row r="52" spans="1:15" ht="17" customHeight="1" x14ac:dyDescent="0.35">
      <c r="A52" s="284">
        <v>8</v>
      </c>
      <c r="B52" s="171"/>
      <c r="C52" s="172"/>
      <c r="D52" s="164"/>
      <c r="E52" s="283">
        <v>38</v>
      </c>
      <c r="F52" s="171"/>
      <c r="G52" s="172"/>
      <c r="H52" s="167"/>
      <c r="I52" s="286">
        <v>8</v>
      </c>
      <c r="J52" s="171"/>
      <c r="K52" s="173"/>
      <c r="L52" s="164"/>
      <c r="M52" s="286">
        <v>38</v>
      </c>
      <c r="N52" s="171"/>
      <c r="O52" s="174"/>
    </row>
    <row r="53" spans="1:15" ht="17" customHeight="1" x14ac:dyDescent="0.35">
      <c r="A53" s="284">
        <v>9</v>
      </c>
      <c r="B53" s="171"/>
      <c r="C53" s="172"/>
      <c r="D53" s="164"/>
      <c r="E53" s="283">
        <v>39</v>
      </c>
      <c r="F53" s="171"/>
      <c r="G53" s="172"/>
      <c r="H53" s="167"/>
      <c r="I53" s="286">
        <v>9</v>
      </c>
      <c r="J53" s="171"/>
      <c r="K53" s="173"/>
      <c r="L53" s="164"/>
      <c r="M53" s="286">
        <v>39</v>
      </c>
      <c r="N53" s="171"/>
      <c r="O53" s="174"/>
    </row>
    <row r="54" spans="1:15" ht="17" customHeight="1" x14ac:dyDescent="0.35">
      <c r="A54" s="284">
        <v>10</v>
      </c>
      <c r="B54" s="171"/>
      <c r="C54" s="172"/>
      <c r="D54" s="164"/>
      <c r="E54" s="283">
        <v>40</v>
      </c>
      <c r="F54" s="171"/>
      <c r="G54" s="172"/>
      <c r="H54" s="167"/>
      <c r="I54" s="286">
        <v>10</v>
      </c>
      <c r="J54" s="171"/>
      <c r="K54" s="173"/>
      <c r="L54" s="164"/>
      <c r="M54" s="286">
        <v>40</v>
      </c>
      <c r="N54" s="171"/>
      <c r="O54" s="174"/>
    </row>
    <row r="55" spans="1:15" ht="17" customHeight="1" x14ac:dyDescent="0.35">
      <c r="A55" s="284">
        <v>11</v>
      </c>
      <c r="B55" s="171"/>
      <c r="C55" s="172"/>
      <c r="D55" s="164"/>
      <c r="E55" s="283">
        <v>41</v>
      </c>
      <c r="F55" s="171"/>
      <c r="G55" s="172"/>
      <c r="H55" s="167"/>
      <c r="I55" s="286">
        <v>11</v>
      </c>
      <c r="J55" s="171"/>
      <c r="K55" s="173"/>
      <c r="L55" s="164"/>
      <c r="M55" s="286">
        <v>41</v>
      </c>
      <c r="N55" s="171"/>
      <c r="O55" s="174"/>
    </row>
    <row r="56" spans="1:15" ht="17" customHeight="1" x14ac:dyDescent="0.35">
      <c r="A56" s="284">
        <v>12</v>
      </c>
      <c r="B56" s="171"/>
      <c r="C56" s="172"/>
      <c r="D56" s="164"/>
      <c r="E56" s="283">
        <v>42</v>
      </c>
      <c r="F56" s="171"/>
      <c r="G56" s="172"/>
      <c r="H56" s="167"/>
      <c r="I56" s="286">
        <v>12</v>
      </c>
      <c r="J56" s="171"/>
      <c r="K56" s="173"/>
      <c r="L56" s="164"/>
      <c r="M56" s="286">
        <v>42</v>
      </c>
      <c r="N56" s="171"/>
      <c r="O56" s="174"/>
    </row>
    <row r="57" spans="1:15" ht="17" customHeight="1" x14ac:dyDescent="0.35">
      <c r="A57" s="284">
        <v>13</v>
      </c>
      <c r="B57" s="171"/>
      <c r="C57" s="172"/>
      <c r="D57" s="164"/>
      <c r="E57" s="283">
        <v>43</v>
      </c>
      <c r="F57" s="171"/>
      <c r="G57" s="172"/>
      <c r="H57" s="167"/>
      <c r="I57" s="286">
        <v>13</v>
      </c>
      <c r="J57" s="171"/>
      <c r="K57" s="173"/>
      <c r="L57" s="164"/>
      <c r="M57" s="286">
        <v>43</v>
      </c>
      <c r="N57" s="171"/>
      <c r="O57" s="174"/>
    </row>
    <row r="58" spans="1:15" ht="17" customHeight="1" x14ac:dyDescent="0.35">
      <c r="A58" s="284">
        <v>14</v>
      </c>
      <c r="B58" s="171"/>
      <c r="C58" s="172"/>
      <c r="D58" s="164"/>
      <c r="E58" s="283">
        <v>44</v>
      </c>
      <c r="F58" s="171"/>
      <c r="G58" s="172"/>
      <c r="H58" s="167"/>
      <c r="I58" s="286">
        <v>14</v>
      </c>
      <c r="J58" s="171"/>
      <c r="K58" s="173"/>
      <c r="L58" s="164"/>
      <c r="M58" s="286">
        <v>44</v>
      </c>
      <c r="N58" s="171"/>
      <c r="O58" s="174"/>
    </row>
    <row r="59" spans="1:15" ht="17" customHeight="1" x14ac:dyDescent="0.35">
      <c r="A59" s="284">
        <v>15</v>
      </c>
      <c r="B59" s="171"/>
      <c r="C59" s="172"/>
      <c r="D59" s="164"/>
      <c r="E59" s="283">
        <v>45</v>
      </c>
      <c r="F59" s="171"/>
      <c r="G59" s="172"/>
      <c r="H59" s="167"/>
      <c r="I59" s="286">
        <v>15</v>
      </c>
      <c r="J59" s="171"/>
      <c r="K59" s="173"/>
      <c r="L59" s="164"/>
      <c r="M59" s="286">
        <v>45</v>
      </c>
      <c r="N59" s="171"/>
      <c r="O59" s="174"/>
    </row>
    <row r="60" spans="1:15" ht="17" customHeight="1" x14ac:dyDescent="0.35">
      <c r="A60" s="284">
        <v>16</v>
      </c>
      <c r="B60" s="171"/>
      <c r="C60" s="172"/>
      <c r="D60" s="164"/>
      <c r="E60" s="283">
        <v>46</v>
      </c>
      <c r="F60" s="171"/>
      <c r="G60" s="172"/>
      <c r="H60" s="167"/>
      <c r="I60" s="286">
        <v>16</v>
      </c>
      <c r="J60" s="171"/>
      <c r="K60" s="173"/>
      <c r="L60" s="164"/>
      <c r="M60" s="286">
        <v>46</v>
      </c>
      <c r="N60" s="171"/>
      <c r="O60" s="174"/>
    </row>
    <row r="61" spans="1:15" ht="17" customHeight="1" x14ac:dyDescent="0.35">
      <c r="A61" s="284">
        <v>17</v>
      </c>
      <c r="B61" s="171"/>
      <c r="C61" s="172"/>
      <c r="D61" s="164"/>
      <c r="E61" s="283">
        <v>47</v>
      </c>
      <c r="F61" s="171"/>
      <c r="G61" s="172"/>
      <c r="H61" s="167"/>
      <c r="I61" s="286">
        <v>17</v>
      </c>
      <c r="J61" s="171"/>
      <c r="K61" s="173"/>
      <c r="L61" s="164"/>
      <c r="M61" s="286">
        <v>47</v>
      </c>
      <c r="N61" s="171"/>
      <c r="O61" s="174"/>
    </row>
    <row r="62" spans="1:15" ht="17" customHeight="1" x14ac:dyDescent="0.35">
      <c r="A62" s="284">
        <v>18</v>
      </c>
      <c r="B62" s="171"/>
      <c r="C62" s="172"/>
      <c r="D62" s="164"/>
      <c r="E62" s="283">
        <v>48</v>
      </c>
      <c r="F62" s="171"/>
      <c r="G62" s="172"/>
      <c r="H62" s="167"/>
      <c r="I62" s="286">
        <v>18</v>
      </c>
      <c r="J62" s="171"/>
      <c r="K62" s="173"/>
      <c r="L62" s="164"/>
      <c r="M62" s="286">
        <v>48</v>
      </c>
      <c r="N62" s="171"/>
      <c r="O62" s="174"/>
    </row>
    <row r="63" spans="1:15" ht="17" customHeight="1" x14ac:dyDescent="0.35">
      <c r="A63" s="284">
        <v>19</v>
      </c>
      <c r="B63" s="171"/>
      <c r="C63" s="172"/>
      <c r="D63" s="164"/>
      <c r="E63" s="283">
        <v>49</v>
      </c>
      <c r="F63" s="171"/>
      <c r="G63" s="172"/>
      <c r="H63" s="167"/>
      <c r="I63" s="286">
        <v>19</v>
      </c>
      <c r="J63" s="171"/>
      <c r="K63" s="173"/>
      <c r="L63" s="164"/>
      <c r="M63" s="286">
        <v>49</v>
      </c>
      <c r="N63" s="171"/>
      <c r="O63" s="174"/>
    </row>
    <row r="64" spans="1:15" ht="17" customHeight="1" x14ac:dyDescent="0.35">
      <c r="A64" s="284">
        <v>20</v>
      </c>
      <c r="B64" s="171"/>
      <c r="C64" s="172"/>
      <c r="D64" s="164"/>
      <c r="E64" s="283">
        <v>50</v>
      </c>
      <c r="F64" s="171"/>
      <c r="G64" s="172"/>
      <c r="H64" s="167"/>
      <c r="I64" s="286">
        <v>20</v>
      </c>
      <c r="J64" s="171"/>
      <c r="K64" s="173"/>
      <c r="L64" s="164"/>
      <c r="M64" s="286">
        <v>50</v>
      </c>
      <c r="N64" s="171"/>
      <c r="O64" s="174"/>
    </row>
    <row r="65" spans="1:15" ht="17" customHeight="1" x14ac:dyDescent="0.35">
      <c r="A65" s="284">
        <v>21</v>
      </c>
      <c r="B65" s="171"/>
      <c r="C65" s="172"/>
      <c r="D65" s="164"/>
      <c r="E65" s="283">
        <v>51</v>
      </c>
      <c r="F65" s="171"/>
      <c r="G65" s="172"/>
      <c r="H65" s="167"/>
      <c r="I65" s="286">
        <v>21</v>
      </c>
      <c r="J65" s="171"/>
      <c r="K65" s="173"/>
      <c r="L65" s="164"/>
      <c r="M65" s="286">
        <v>51</v>
      </c>
      <c r="N65" s="171"/>
      <c r="O65" s="174"/>
    </row>
    <row r="66" spans="1:15" ht="17" customHeight="1" x14ac:dyDescent="0.35">
      <c r="A66" s="284">
        <v>22</v>
      </c>
      <c r="B66" s="171"/>
      <c r="C66" s="172"/>
      <c r="D66" s="164"/>
      <c r="E66" s="283">
        <v>52</v>
      </c>
      <c r="F66" s="171"/>
      <c r="G66" s="172"/>
      <c r="H66" s="167"/>
      <c r="I66" s="286">
        <v>22</v>
      </c>
      <c r="J66" s="171"/>
      <c r="K66" s="173"/>
      <c r="L66" s="164"/>
      <c r="M66" s="286">
        <v>52</v>
      </c>
      <c r="N66" s="171"/>
      <c r="O66" s="174"/>
    </row>
    <row r="67" spans="1:15" ht="17" customHeight="1" x14ac:dyDescent="0.35">
      <c r="A67" s="284">
        <v>23</v>
      </c>
      <c r="B67" s="171"/>
      <c r="C67" s="172"/>
      <c r="D67" s="164"/>
      <c r="E67" s="283">
        <v>53</v>
      </c>
      <c r="F67" s="171"/>
      <c r="G67" s="172"/>
      <c r="H67" s="167"/>
      <c r="I67" s="286">
        <v>23</v>
      </c>
      <c r="J67" s="171"/>
      <c r="K67" s="173"/>
      <c r="L67" s="164"/>
      <c r="M67" s="286">
        <v>53</v>
      </c>
      <c r="N67" s="171"/>
      <c r="O67" s="174"/>
    </row>
    <row r="68" spans="1:15" ht="17" customHeight="1" x14ac:dyDescent="0.35">
      <c r="A68" s="284">
        <v>24</v>
      </c>
      <c r="B68" s="171"/>
      <c r="C68" s="172"/>
      <c r="D68" s="164"/>
      <c r="E68" s="283">
        <v>54</v>
      </c>
      <c r="F68" s="171"/>
      <c r="G68" s="172"/>
      <c r="H68" s="167"/>
      <c r="I68" s="286">
        <v>24</v>
      </c>
      <c r="J68" s="171"/>
      <c r="K68" s="173"/>
      <c r="L68" s="164"/>
      <c r="M68" s="286">
        <v>54</v>
      </c>
      <c r="N68" s="171"/>
      <c r="O68" s="174"/>
    </row>
    <row r="69" spans="1:15" ht="17" customHeight="1" x14ac:dyDescent="0.35">
      <c r="A69" s="284">
        <v>25</v>
      </c>
      <c r="B69" s="171"/>
      <c r="C69" s="172"/>
      <c r="D69" s="164"/>
      <c r="E69" s="283">
        <v>55</v>
      </c>
      <c r="F69" s="171"/>
      <c r="G69" s="172"/>
      <c r="H69" s="167"/>
      <c r="I69" s="286">
        <v>25</v>
      </c>
      <c r="J69" s="171"/>
      <c r="K69" s="173"/>
      <c r="L69" s="164"/>
      <c r="M69" s="286">
        <v>55</v>
      </c>
      <c r="N69" s="171"/>
      <c r="O69" s="174"/>
    </row>
    <row r="70" spans="1:15" ht="17" customHeight="1" x14ac:dyDescent="0.35">
      <c r="A70" s="284">
        <v>26</v>
      </c>
      <c r="B70" s="171"/>
      <c r="C70" s="172"/>
      <c r="D70" s="164"/>
      <c r="E70" s="283">
        <v>56</v>
      </c>
      <c r="F70" s="171"/>
      <c r="G70" s="172"/>
      <c r="H70" s="167"/>
      <c r="I70" s="286">
        <v>26</v>
      </c>
      <c r="J70" s="171"/>
      <c r="K70" s="173"/>
      <c r="L70" s="164"/>
      <c r="M70" s="286">
        <v>56</v>
      </c>
      <c r="N70" s="171"/>
      <c r="O70" s="174"/>
    </row>
    <row r="71" spans="1:15" ht="17" customHeight="1" x14ac:dyDescent="0.35">
      <c r="A71" s="284">
        <v>27</v>
      </c>
      <c r="B71" s="171"/>
      <c r="C71" s="172"/>
      <c r="D71" s="164"/>
      <c r="E71" s="283">
        <v>57</v>
      </c>
      <c r="F71" s="171"/>
      <c r="G71" s="172"/>
      <c r="H71" s="167"/>
      <c r="I71" s="286">
        <v>27</v>
      </c>
      <c r="J71" s="171"/>
      <c r="K71" s="173"/>
      <c r="L71" s="164"/>
      <c r="M71" s="286">
        <v>57</v>
      </c>
      <c r="N71" s="171"/>
      <c r="O71" s="174"/>
    </row>
    <row r="72" spans="1:15" ht="17" customHeight="1" x14ac:dyDescent="0.35">
      <c r="A72" s="284">
        <v>28</v>
      </c>
      <c r="B72" s="171"/>
      <c r="C72" s="172"/>
      <c r="D72" s="164"/>
      <c r="E72" s="283">
        <v>58</v>
      </c>
      <c r="F72" s="171"/>
      <c r="G72" s="172"/>
      <c r="H72" s="167"/>
      <c r="I72" s="286">
        <v>28</v>
      </c>
      <c r="J72" s="171"/>
      <c r="K72" s="173"/>
      <c r="L72" s="164"/>
      <c r="M72" s="286">
        <v>58</v>
      </c>
      <c r="N72" s="171"/>
      <c r="O72" s="174"/>
    </row>
    <row r="73" spans="1:15" ht="17" customHeight="1" x14ac:dyDescent="0.35">
      <c r="A73" s="284">
        <v>29</v>
      </c>
      <c r="B73" s="171"/>
      <c r="C73" s="172"/>
      <c r="D73" s="164"/>
      <c r="E73" s="283">
        <v>59</v>
      </c>
      <c r="F73" s="171"/>
      <c r="G73" s="172"/>
      <c r="H73" s="167"/>
      <c r="I73" s="286">
        <v>29</v>
      </c>
      <c r="J73" s="171"/>
      <c r="K73" s="173"/>
      <c r="L73" s="164"/>
      <c r="M73" s="286">
        <v>59</v>
      </c>
      <c r="N73" s="171"/>
      <c r="O73" s="174"/>
    </row>
    <row r="74" spans="1:15" ht="17" customHeight="1" thickBot="1" x14ac:dyDescent="0.4">
      <c r="A74" s="175">
        <v>30</v>
      </c>
      <c r="B74" s="176"/>
      <c r="C74" s="177"/>
      <c r="D74" s="178"/>
      <c r="E74" s="179">
        <v>60</v>
      </c>
      <c r="F74" s="176"/>
      <c r="G74" s="177"/>
      <c r="H74" s="167"/>
      <c r="I74" s="181">
        <v>30</v>
      </c>
      <c r="J74" s="176"/>
      <c r="K74" s="182"/>
      <c r="L74" s="178"/>
      <c r="M74" s="181">
        <v>60</v>
      </c>
      <c r="N74" s="176"/>
      <c r="O74" s="183"/>
    </row>
    <row r="75" spans="1:15" ht="20" customHeight="1" thickBot="1" x14ac:dyDescent="0.4">
      <c r="A75" s="511" t="s">
        <v>38</v>
      </c>
      <c r="B75" s="511"/>
      <c r="C75" s="511"/>
      <c r="D75" s="511"/>
      <c r="E75" s="510"/>
      <c r="F75" s="510"/>
      <c r="G75" s="297"/>
      <c r="H75" s="167"/>
      <c r="I75" s="511" t="s">
        <v>38</v>
      </c>
      <c r="J75" s="511"/>
      <c r="K75" s="511"/>
      <c r="L75" s="511"/>
      <c r="M75" s="510"/>
      <c r="N75" s="510"/>
      <c r="O75" s="298"/>
    </row>
    <row r="76" spans="1:15" ht="20" customHeight="1" thickBot="1" x14ac:dyDescent="0.4">
      <c r="A76" s="509" t="s">
        <v>115</v>
      </c>
      <c r="B76" s="509"/>
      <c r="C76" s="509">
        <f>C37</f>
        <v>40</v>
      </c>
      <c r="D76" s="509"/>
      <c r="E76" s="510"/>
      <c r="F76" s="510"/>
      <c r="G76" s="297"/>
      <c r="H76" s="167"/>
      <c r="I76" s="509" t="s">
        <v>115</v>
      </c>
      <c r="J76" s="509"/>
      <c r="K76" s="509">
        <f>C76</f>
        <v>40</v>
      </c>
      <c r="L76" s="509"/>
      <c r="M76" s="510"/>
      <c r="N76" s="510"/>
      <c r="O76" s="298"/>
    </row>
    <row r="77" spans="1:15" ht="20" customHeight="1" thickBot="1" x14ac:dyDescent="0.4">
      <c r="A77" s="511" t="s">
        <v>39</v>
      </c>
      <c r="B77" s="511"/>
      <c r="C77" s="511"/>
      <c r="D77" s="511"/>
      <c r="E77" s="510"/>
      <c r="F77" s="510"/>
      <c r="G77" s="297"/>
      <c r="H77" s="167"/>
      <c r="I77" s="511" t="s">
        <v>39</v>
      </c>
      <c r="J77" s="511"/>
      <c r="K77" s="511"/>
      <c r="L77" s="511"/>
      <c r="M77" s="510"/>
      <c r="N77" s="510"/>
      <c r="O77" s="298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9"/>
      <c r="H78" s="180"/>
      <c r="I78" s="511" t="str">
        <f>A39</f>
        <v xml:space="preserve">Partijpunten: </v>
      </c>
      <c r="J78" s="511"/>
      <c r="K78" s="511"/>
      <c r="L78" s="511"/>
      <c r="M78" s="510"/>
      <c r="N78" s="510"/>
      <c r="O78" s="300"/>
    </row>
    <row r="79" spans="1:15" ht="30" customHeight="1" thickBot="1" x14ac:dyDescent="0.5">
      <c r="A79" s="154" t="str">
        <f>A1</f>
        <v>C2</v>
      </c>
      <c r="B79" s="287" t="s">
        <v>33</v>
      </c>
      <c r="C79" s="512">
        <v>3</v>
      </c>
      <c r="D79" s="513"/>
      <c r="E79" s="288" t="s">
        <v>112</v>
      </c>
      <c r="F79" s="303">
        <f>F1</f>
        <v>3</v>
      </c>
      <c r="G79" s="290" t="s">
        <v>116</v>
      </c>
      <c r="H79" s="302"/>
      <c r="I79" s="154" t="str">
        <f>A79</f>
        <v>C2</v>
      </c>
      <c r="J79" s="287" t="s">
        <v>33</v>
      </c>
      <c r="K79" s="514">
        <f>C79</f>
        <v>3</v>
      </c>
      <c r="L79" s="513"/>
      <c r="M79" s="288" t="s">
        <v>112</v>
      </c>
      <c r="N79" s="301">
        <f>F79</f>
        <v>3</v>
      </c>
      <c r="O79" s="291" t="str">
        <f>G79</f>
        <v>P B</v>
      </c>
    </row>
    <row r="80" spans="1:15" ht="15" customHeight="1" thickBot="1" x14ac:dyDescent="0.4">
      <c r="A80" s="154"/>
      <c r="B80" s="515"/>
      <c r="C80" s="516"/>
      <c r="D80" s="516"/>
      <c r="E80" s="516"/>
      <c r="F80" s="516"/>
      <c r="G80" s="517"/>
      <c r="H80" s="157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92"/>
      <c r="B81" s="518" t="s">
        <v>114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93"/>
    </row>
    <row r="82" spans="1:15" ht="19" customHeight="1" thickBot="1" x14ac:dyDescent="0.4">
      <c r="A82" s="156" t="s">
        <v>34</v>
      </c>
      <c r="B82" s="521"/>
      <c r="C82" s="522"/>
      <c r="D82" s="522"/>
      <c r="E82" s="522"/>
      <c r="F82" s="522"/>
      <c r="G82" s="523"/>
      <c r="H82" s="157"/>
      <c r="I82" s="156" t="s">
        <v>34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58" t="s">
        <v>35</v>
      </c>
      <c r="B83" s="158" t="s">
        <v>36</v>
      </c>
      <c r="C83" s="159" t="s">
        <v>37</v>
      </c>
      <c r="D83" s="295"/>
      <c r="E83" s="160" t="s">
        <v>35</v>
      </c>
      <c r="F83" s="158" t="s">
        <v>36</v>
      </c>
      <c r="G83" s="159" t="s">
        <v>37</v>
      </c>
      <c r="H83" s="296"/>
      <c r="I83" s="160" t="s">
        <v>35</v>
      </c>
      <c r="J83" s="158" t="s">
        <v>36</v>
      </c>
      <c r="K83" s="158" t="s">
        <v>37</v>
      </c>
      <c r="L83" s="295"/>
      <c r="M83" s="158" t="s">
        <v>35</v>
      </c>
      <c r="N83" s="158" t="s">
        <v>36</v>
      </c>
      <c r="O83" s="158" t="s">
        <v>37</v>
      </c>
    </row>
    <row r="84" spans="1:15" ht="17" customHeight="1" x14ac:dyDescent="0.35">
      <c r="A84" s="161">
        <v>1</v>
      </c>
      <c r="B84" s="162"/>
      <c r="C84" s="163"/>
      <c r="D84" s="164"/>
      <c r="E84" s="165">
        <v>31</v>
      </c>
      <c r="F84" s="166"/>
      <c r="G84" s="163"/>
      <c r="H84" s="167"/>
      <c r="I84" s="168">
        <v>1</v>
      </c>
      <c r="J84" s="162"/>
      <c r="K84" s="169"/>
      <c r="L84" s="164"/>
      <c r="M84" s="168">
        <v>31</v>
      </c>
      <c r="N84" s="166"/>
      <c r="O84" s="170"/>
    </row>
    <row r="85" spans="1:15" ht="17" customHeight="1" x14ac:dyDescent="0.35">
      <c r="A85" s="284">
        <v>2</v>
      </c>
      <c r="B85" s="171"/>
      <c r="C85" s="172"/>
      <c r="D85" s="164"/>
      <c r="E85" s="283">
        <v>32</v>
      </c>
      <c r="F85" s="171"/>
      <c r="G85" s="172"/>
      <c r="H85" s="167"/>
      <c r="I85" s="286">
        <v>2</v>
      </c>
      <c r="J85" s="171"/>
      <c r="K85" s="173"/>
      <c r="L85" s="164"/>
      <c r="M85" s="286">
        <v>32</v>
      </c>
      <c r="N85" s="171"/>
      <c r="O85" s="174"/>
    </row>
    <row r="86" spans="1:15" ht="17" customHeight="1" x14ac:dyDescent="0.35">
      <c r="A86" s="284">
        <v>3</v>
      </c>
      <c r="B86" s="171"/>
      <c r="C86" s="172"/>
      <c r="D86" s="164"/>
      <c r="E86" s="283">
        <v>33</v>
      </c>
      <c r="F86" s="171"/>
      <c r="G86" s="172"/>
      <c r="H86" s="167"/>
      <c r="I86" s="286">
        <v>3</v>
      </c>
      <c r="J86" s="171"/>
      <c r="K86" s="173"/>
      <c r="L86" s="164"/>
      <c r="M86" s="286">
        <v>33</v>
      </c>
      <c r="N86" s="171"/>
      <c r="O86" s="174"/>
    </row>
    <row r="87" spans="1:15" ht="17" customHeight="1" x14ac:dyDescent="0.35">
      <c r="A87" s="284">
        <v>4</v>
      </c>
      <c r="B87" s="171"/>
      <c r="C87" s="172"/>
      <c r="D87" s="164"/>
      <c r="E87" s="283">
        <v>34</v>
      </c>
      <c r="F87" s="171"/>
      <c r="G87" s="172"/>
      <c r="H87" s="167"/>
      <c r="I87" s="286">
        <v>4</v>
      </c>
      <c r="J87" s="171"/>
      <c r="K87" s="173"/>
      <c r="L87" s="164"/>
      <c r="M87" s="286">
        <v>34</v>
      </c>
      <c r="N87" s="171"/>
      <c r="O87" s="174"/>
    </row>
    <row r="88" spans="1:15" ht="17" customHeight="1" x14ac:dyDescent="0.35">
      <c r="A88" s="284">
        <v>5</v>
      </c>
      <c r="B88" s="171"/>
      <c r="C88" s="172"/>
      <c r="D88" s="164"/>
      <c r="E88" s="283">
        <v>35</v>
      </c>
      <c r="F88" s="171"/>
      <c r="G88" s="172"/>
      <c r="H88" s="167"/>
      <c r="I88" s="286">
        <v>5</v>
      </c>
      <c r="J88" s="171"/>
      <c r="K88" s="173"/>
      <c r="L88" s="164"/>
      <c r="M88" s="286">
        <v>35</v>
      </c>
      <c r="N88" s="171"/>
      <c r="O88" s="174"/>
    </row>
    <row r="89" spans="1:15" ht="17" customHeight="1" x14ac:dyDescent="0.35">
      <c r="A89" s="284">
        <v>6</v>
      </c>
      <c r="B89" s="171"/>
      <c r="C89" s="172"/>
      <c r="D89" s="164"/>
      <c r="E89" s="283">
        <v>36</v>
      </c>
      <c r="F89" s="171"/>
      <c r="G89" s="172"/>
      <c r="H89" s="167"/>
      <c r="I89" s="286">
        <v>6</v>
      </c>
      <c r="J89" s="171"/>
      <c r="K89" s="173"/>
      <c r="L89" s="164"/>
      <c r="M89" s="286">
        <v>36</v>
      </c>
      <c r="N89" s="171"/>
      <c r="O89" s="174"/>
    </row>
    <row r="90" spans="1:15" ht="17" customHeight="1" x14ac:dyDescent="0.35">
      <c r="A90" s="284">
        <v>7</v>
      </c>
      <c r="B90" s="171"/>
      <c r="C90" s="172"/>
      <c r="D90" s="164"/>
      <c r="E90" s="283">
        <v>37</v>
      </c>
      <c r="F90" s="171"/>
      <c r="G90" s="172"/>
      <c r="H90" s="167"/>
      <c r="I90" s="286">
        <v>7</v>
      </c>
      <c r="J90" s="171"/>
      <c r="K90" s="173"/>
      <c r="L90" s="164"/>
      <c r="M90" s="286">
        <v>37</v>
      </c>
      <c r="N90" s="171"/>
      <c r="O90" s="174"/>
    </row>
    <row r="91" spans="1:15" ht="17" customHeight="1" x14ac:dyDescent="0.35">
      <c r="A91" s="284">
        <v>8</v>
      </c>
      <c r="B91" s="171"/>
      <c r="C91" s="172"/>
      <c r="D91" s="164"/>
      <c r="E91" s="283">
        <v>38</v>
      </c>
      <c r="F91" s="171"/>
      <c r="G91" s="172"/>
      <c r="H91" s="167"/>
      <c r="I91" s="286">
        <v>8</v>
      </c>
      <c r="J91" s="171"/>
      <c r="K91" s="173"/>
      <c r="L91" s="164"/>
      <c r="M91" s="286">
        <v>38</v>
      </c>
      <c r="N91" s="171"/>
      <c r="O91" s="174"/>
    </row>
    <row r="92" spans="1:15" ht="17" customHeight="1" x14ac:dyDescent="0.35">
      <c r="A92" s="284">
        <v>9</v>
      </c>
      <c r="B92" s="171"/>
      <c r="C92" s="172"/>
      <c r="D92" s="164"/>
      <c r="E92" s="283">
        <v>39</v>
      </c>
      <c r="F92" s="171"/>
      <c r="G92" s="172"/>
      <c r="H92" s="167"/>
      <c r="I92" s="286">
        <v>9</v>
      </c>
      <c r="J92" s="171"/>
      <c r="K92" s="173"/>
      <c r="L92" s="164"/>
      <c r="M92" s="286">
        <v>39</v>
      </c>
      <c r="N92" s="171"/>
      <c r="O92" s="174"/>
    </row>
    <row r="93" spans="1:15" ht="17" customHeight="1" x14ac:dyDescent="0.35">
      <c r="A93" s="284">
        <v>10</v>
      </c>
      <c r="B93" s="171"/>
      <c r="C93" s="172"/>
      <c r="D93" s="164"/>
      <c r="E93" s="283">
        <v>40</v>
      </c>
      <c r="F93" s="171"/>
      <c r="G93" s="172"/>
      <c r="H93" s="167"/>
      <c r="I93" s="286">
        <v>10</v>
      </c>
      <c r="J93" s="171"/>
      <c r="K93" s="173"/>
      <c r="L93" s="164"/>
      <c r="M93" s="286">
        <v>40</v>
      </c>
      <c r="N93" s="171"/>
      <c r="O93" s="174"/>
    </row>
    <row r="94" spans="1:15" ht="17" customHeight="1" x14ac:dyDescent="0.35">
      <c r="A94" s="284">
        <v>11</v>
      </c>
      <c r="B94" s="171"/>
      <c r="C94" s="172"/>
      <c r="D94" s="164"/>
      <c r="E94" s="283">
        <v>41</v>
      </c>
      <c r="F94" s="171"/>
      <c r="G94" s="172"/>
      <c r="H94" s="167"/>
      <c r="I94" s="286">
        <v>11</v>
      </c>
      <c r="J94" s="171"/>
      <c r="K94" s="173"/>
      <c r="L94" s="164"/>
      <c r="M94" s="286">
        <v>41</v>
      </c>
      <c r="N94" s="171"/>
      <c r="O94" s="174"/>
    </row>
    <row r="95" spans="1:15" ht="17" customHeight="1" x14ac:dyDescent="0.35">
      <c r="A95" s="284">
        <v>12</v>
      </c>
      <c r="B95" s="171"/>
      <c r="C95" s="172"/>
      <c r="D95" s="164"/>
      <c r="E95" s="283">
        <v>42</v>
      </c>
      <c r="F95" s="171"/>
      <c r="G95" s="172"/>
      <c r="H95" s="167"/>
      <c r="I95" s="286">
        <v>12</v>
      </c>
      <c r="J95" s="171"/>
      <c r="K95" s="173"/>
      <c r="L95" s="164"/>
      <c r="M95" s="286">
        <v>42</v>
      </c>
      <c r="N95" s="171"/>
      <c r="O95" s="174"/>
    </row>
    <row r="96" spans="1:15" ht="17" customHeight="1" x14ac:dyDescent="0.35">
      <c r="A96" s="284">
        <v>13</v>
      </c>
      <c r="B96" s="171"/>
      <c r="C96" s="172"/>
      <c r="D96" s="164"/>
      <c r="E96" s="283">
        <v>43</v>
      </c>
      <c r="F96" s="171"/>
      <c r="G96" s="172"/>
      <c r="H96" s="167"/>
      <c r="I96" s="286">
        <v>13</v>
      </c>
      <c r="J96" s="171"/>
      <c r="K96" s="173"/>
      <c r="L96" s="164"/>
      <c r="M96" s="286">
        <v>43</v>
      </c>
      <c r="N96" s="171"/>
      <c r="O96" s="174"/>
    </row>
    <row r="97" spans="1:15" ht="17" customHeight="1" x14ac:dyDescent="0.35">
      <c r="A97" s="284">
        <v>14</v>
      </c>
      <c r="B97" s="171"/>
      <c r="C97" s="172"/>
      <c r="D97" s="164"/>
      <c r="E97" s="283">
        <v>44</v>
      </c>
      <c r="F97" s="171"/>
      <c r="G97" s="172"/>
      <c r="H97" s="167"/>
      <c r="I97" s="286">
        <v>14</v>
      </c>
      <c r="J97" s="171"/>
      <c r="K97" s="173"/>
      <c r="L97" s="164"/>
      <c r="M97" s="286">
        <v>44</v>
      </c>
      <c r="N97" s="171"/>
      <c r="O97" s="174"/>
    </row>
    <row r="98" spans="1:15" ht="17" customHeight="1" x14ac:dyDescent="0.35">
      <c r="A98" s="284">
        <v>15</v>
      </c>
      <c r="B98" s="171"/>
      <c r="C98" s="172"/>
      <c r="D98" s="164"/>
      <c r="E98" s="283">
        <v>45</v>
      </c>
      <c r="F98" s="171"/>
      <c r="G98" s="172"/>
      <c r="H98" s="167"/>
      <c r="I98" s="286">
        <v>15</v>
      </c>
      <c r="J98" s="171"/>
      <c r="K98" s="173"/>
      <c r="L98" s="164"/>
      <c r="M98" s="286">
        <v>45</v>
      </c>
      <c r="N98" s="171"/>
      <c r="O98" s="174"/>
    </row>
    <row r="99" spans="1:15" ht="17" customHeight="1" x14ac:dyDescent="0.35">
      <c r="A99" s="284">
        <v>16</v>
      </c>
      <c r="B99" s="171"/>
      <c r="C99" s="172"/>
      <c r="D99" s="164"/>
      <c r="E99" s="283">
        <v>46</v>
      </c>
      <c r="F99" s="171"/>
      <c r="G99" s="172"/>
      <c r="H99" s="167"/>
      <c r="I99" s="286">
        <v>16</v>
      </c>
      <c r="J99" s="171"/>
      <c r="K99" s="173"/>
      <c r="L99" s="164"/>
      <c r="M99" s="286">
        <v>46</v>
      </c>
      <c r="N99" s="171"/>
      <c r="O99" s="174"/>
    </row>
    <row r="100" spans="1:15" ht="17" customHeight="1" x14ac:dyDescent="0.35">
      <c r="A100" s="284">
        <v>17</v>
      </c>
      <c r="B100" s="171"/>
      <c r="C100" s="172"/>
      <c r="D100" s="164"/>
      <c r="E100" s="283">
        <v>47</v>
      </c>
      <c r="F100" s="171"/>
      <c r="G100" s="172"/>
      <c r="H100" s="167"/>
      <c r="I100" s="286">
        <v>17</v>
      </c>
      <c r="J100" s="171"/>
      <c r="K100" s="173"/>
      <c r="L100" s="164"/>
      <c r="M100" s="286">
        <v>47</v>
      </c>
      <c r="N100" s="171"/>
      <c r="O100" s="174"/>
    </row>
    <row r="101" spans="1:15" ht="17" customHeight="1" x14ac:dyDescent="0.35">
      <c r="A101" s="284">
        <v>18</v>
      </c>
      <c r="B101" s="171"/>
      <c r="C101" s="172"/>
      <c r="D101" s="164"/>
      <c r="E101" s="283">
        <v>48</v>
      </c>
      <c r="F101" s="171"/>
      <c r="G101" s="172"/>
      <c r="H101" s="167"/>
      <c r="I101" s="286">
        <v>18</v>
      </c>
      <c r="J101" s="171"/>
      <c r="K101" s="173"/>
      <c r="L101" s="164"/>
      <c r="M101" s="286">
        <v>48</v>
      </c>
      <c r="N101" s="171"/>
      <c r="O101" s="174"/>
    </row>
    <row r="102" spans="1:15" ht="17" customHeight="1" x14ac:dyDescent="0.35">
      <c r="A102" s="284">
        <v>19</v>
      </c>
      <c r="B102" s="171"/>
      <c r="C102" s="172"/>
      <c r="D102" s="164"/>
      <c r="E102" s="283">
        <v>49</v>
      </c>
      <c r="F102" s="171"/>
      <c r="G102" s="172"/>
      <c r="H102" s="167"/>
      <c r="I102" s="286">
        <v>19</v>
      </c>
      <c r="J102" s="171"/>
      <c r="K102" s="173"/>
      <c r="L102" s="164"/>
      <c r="M102" s="286">
        <v>49</v>
      </c>
      <c r="N102" s="171"/>
      <c r="O102" s="174"/>
    </row>
    <row r="103" spans="1:15" ht="17" customHeight="1" x14ac:dyDescent="0.35">
      <c r="A103" s="284">
        <v>20</v>
      </c>
      <c r="B103" s="171"/>
      <c r="C103" s="172"/>
      <c r="D103" s="164"/>
      <c r="E103" s="283">
        <v>50</v>
      </c>
      <c r="F103" s="171"/>
      <c r="G103" s="172"/>
      <c r="H103" s="167"/>
      <c r="I103" s="286">
        <v>20</v>
      </c>
      <c r="J103" s="171"/>
      <c r="K103" s="173"/>
      <c r="L103" s="164"/>
      <c r="M103" s="286">
        <v>50</v>
      </c>
      <c r="N103" s="171"/>
      <c r="O103" s="174"/>
    </row>
    <row r="104" spans="1:15" ht="17" customHeight="1" x14ac:dyDescent="0.35">
      <c r="A104" s="284">
        <v>21</v>
      </c>
      <c r="B104" s="171"/>
      <c r="C104" s="172"/>
      <c r="D104" s="164"/>
      <c r="E104" s="283">
        <v>51</v>
      </c>
      <c r="F104" s="171"/>
      <c r="G104" s="172"/>
      <c r="H104" s="167"/>
      <c r="I104" s="286">
        <v>21</v>
      </c>
      <c r="J104" s="171"/>
      <c r="K104" s="173"/>
      <c r="L104" s="164"/>
      <c r="M104" s="286">
        <v>51</v>
      </c>
      <c r="N104" s="171"/>
      <c r="O104" s="174"/>
    </row>
    <row r="105" spans="1:15" ht="17" customHeight="1" x14ac:dyDescent="0.35">
      <c r="A105" s="284">
        <v>22</v>
      </c>
      <c r="B105" s="171"/>
      <c r="C105" s="172"/>
      <c r="D105" s="164"/>
      <c r="E105" s="283">
        <v>52</v>
      </c>
      <c r="F105" s="171"/>
      <c r="G105" s="172"/>
      <c r="H105" s="167"/>
      <c r="I105" s="286">
        <v>22</v>
      </c>
      <c r="J105" s="171"/>
      <c r="K105" s="173"/>
      <c r="L105" s="164"/>
      <c r="M105" s="286">
        <v>52</v>
      </c>
      <c r="N105" s="171"/>
      <c r="O105" s="174"/>
    </row>
    <row r="106" spans="1:15" ht="17" customHeight="1" x14ac:dyDescent="0.35">
      <c r="A106" s="284">
        <v>23</v>
      </c>
      <c r="B106" s="171"/>
      <c r="C106" s="172"/>
      <c r="D106" s="164"/>
      <c r="E106" s="283">
        <v>53</v>
      </c>
      <c r="F106" s="171"/>
      <c r="G106" s="172"/>
      <c r="H106" s="167"/>
      <c r="I106" s="286">
        <v>23</v>
      </c>
      <c r="J106" s="171"/>
      <c r="K106" s="173"/>
      <c r="L106" s="164"/>
      <c r="M106" s="286">
        <v>53</v>
      </c>
      <c r="N106" s="171"/>
      <c r="O106" s="174"/>
    </row>
    <row r="107" spans="1:15" ht="17" customHeight="1" x14ac:dyDescent="0.35">
      <c r="A107" s="284">
        <v>24</v>
      </c>
      <c r="B107" s="171"/>
      <c r="C107" s="172"/>
      <c r="D107" s="164"/>
      <c r="E107" s="283">
        <v>54</v>
      </c>
      <c r="F107" s="171"/>
      <c r="G107" s="172"/>
      <c r="H107" s="167"/>
      <c r="I107" s="286">
        <v>24</v>
      </c>
      <c r="J107" s="171"/>
      <c r="K107" s="173"/>
      <c r="L107" s="164"/>
      <c r="M107" s="286">
        <v>54</v>
      </c>
      <c r="N107" s="171"/>
      <c r="O107" s="174"/>
    </row>
    <row r="108" spans="1:15" ht="17" customHeight="1" x14ac:dyDescent="0.35">
      <c r="A108" s="284">
        <v>25</v>
      </c>
      <c r="B108" s="171"/>
      <c r="C108" s="172"/>
      <c r="D108" s="164"/>
      <c r="E108" s="283">
        <v>55</v>
      </c>
      <c r="F108" s="171"/>
      <c r="G108" s="172"/>
      <c r="H108" s="167"/>
      <c r="I108" s="286">
        <v>25</v>
      </c>
      <c r="J108" s="171"/>
      <c r="K108" s="173"/>
      <c r="L108" s="164"/>
      <c r="M108" s="286">
        <v>55</v>
      </c>
      <c r="N108" s="171"/>
      <c r="O108" s="174"/>
    </row>
    <row r="109" spans="1:15" ht="17" customHeight="1" x14ac:dyDescent="0.35">
      <c r="A109" s="284">
        <v>26</v>
      </c>
      <c r="B109" s="171"/>
      <c r="C109" s="172"/>
      <c r="D109" s="164"/>
      <c r="E109" s="283">
        <v>56</v>
      </c>
      <c r="F109" s="171"/>
      <c r="G109" s="172"/>
      <c r="H109" s="167"/>
      <c r="I109" s="286">
        <v>26</v>
      </c>
      <c r="J109" s="171"/>
      <c r="K109" s="173"/>
      <c r="L109" s="164"/>
      <c r="M109" s="286">
        <v>56</v>
      </c>
      <c r="N109" s="171"/>
      <c r="O109" s="174"/>
    </row>
    <row r="110" spans="1:15" ht="17" customHeight="1" x14ac:dyDescent="0.35">
      <c r="A110" s="284">
        <v>27</v>
      </c>
      <c r="B110" s="171"/>
      <c r="C110" s="172"/>
      <c r="D110" s="164"/>
      <c r="E110" s="283">
        <v>57</v>
      </c>
      <c r="F110" s="171"/>
      <c r="G110" s="172"/>
      <c r="H110" s="167"/>
      <c r="I110" s="286">
        <v>27</v>
      </c>
      <c r="J110" s="171"/>
      <c r="K110" s="173"/>
      <c r="L110" s="164"/>
      <c r="M110" s="286">
        <v>57</v>
      </c>
      <c r="N110" s="171"/>
      <c r="O110" s="174"/>
    </row>
    <row r="111" spans="1:15" ht="17" customHeight="1" x14ac:dyDescent="0.35">
      <c r="A111" s="284">
        <v>28</v>
      </c>
      <c r="B111" s="171"/>
      <c r="C111" s="172"/>
      <c r="D111" s="164"/>
      <c r="E111" s="283">
        <v>58</v>
      </c>
      <c r="F111" s="171"/>
      <c r="G111" s="172"/>
      <c r="H111" s="167"/>
      <c r="I111" s="286">
        <v>28</v>
      </c>
      <c r="J111" s="171"/>
      <c r="K111" s="173"/>
      <c r="L111" s="164"/>
      <c r="M111" s="286">
        <v>58</v>
      </c>
      <c r="N111" s="171"/>
      <c r="O111" s="174"/>
    </row>
    <row r="112" spans="1:15" ht="17" customHeight="1" x14ac:dyDescent="0.35">
      <c r="A112" s="284">
        <v>29</v>
      </c>
      <c r="B112" s="171"/>
      <c r="C112" s="172"/>
      <c r="D112" s="164"/>
      <c r="E112" s="283">
        <v>59</v>
      </c>
      <c r="F112" s="171"/>
      <c r="G112" s="172"/>
      <c r="H112" s="167"/>
      <c r="I112" s="286">
        <v>29</v>
      </c>
      <c r="J112" s="171"/>
      <c r="K112" s="173"/>
      <c r="L112" s="164"/>
      <c r="M112" s="286">
        <v>59</v>
      </c>
      <c r="N112" s="171"/>
      <c r="O112" s="174"/>
    </row>
    <row r="113" spans="1:15" ht="17" customHeight="1" thickBot="1" x14ac:dyDescent="0.4">
      <c r="A113" s="175">
        <v>30</v>
      </c>
      <c r="B113" s="176"/>
      <c r="C113" s="177"/>
      <c r="D113" s="178"/>
      <c r="E113" s="179">
        <v>60</v>
      </c>
      <c r="F113" s="176"/>
      <c r="G113" s="177"/>
      <c r="H113" s="167"/>
      <c r="I113" s="181">
        <v>30</v>
      </c>
      <c r="J113" s="176"/>
      <c r="K113" s="182"/>
      <c r="L113" s="178"/>
      <c r="M113" s="181">
        <v>60</v>
      </c>
      <c r="N113" s="176"/>
      <c r="O113" s="183"/>
    </row>
    <row r="114" spans="1:15" ht="20" customHeight="1" thickBot="1" x14ac:dyDescent="0.4">
      <c r="A114" s="511" t="s">
        <v>38</v>
      </c>
      <c r="B114" s="511"/>
      <c r="C114" s="511"/>
      <c r="D114" s="511"/>
      <c r="E114" s="510"/>
      <c r="F114" s="510"/>
      <c r="G114" s="297"/>
      <c r="H114" s="167"/>
      <c r="I114" s="511" t="s">
        <v>38</v>
      </c>
      <c r="J114" s="511"/>
      <c r="K114" s="511"/>
      <c r="L114" s="511"/>
      <c r="M114" s="510"/>
      <c r="N114" s="510"/>
      <c r="O114" s="298"/>
    </row>
    <row r="115" spans="1:15" ht="20" customHeight="1" thickBot="1" x14ac:dyDescent="0.4">
      <c r="A115" s="509" t="s">
        <v>115</v>
      </c>
      <c r="B115" s="509"/>
      <c r="C115" s="509">
        <f>C37</f>
        <v>40</v>
      </c>
      <c r="D115" s="509"/>
      <c r="E115" s="510"/>
      <c r="F115" s="510"/>
      <c r="G115" s="297"/>
      <c r="H115" s="167"/>
      <c r="I115" s="509" t="s">
        <v>115</v>
      </c>
      <c r="J115" s="509"/>
      <c r="K115" s="509">
        <f>C115</f>
        <v>40</v>
      </c>
      <c r="L115" s="509"/>
      <c r="M115" s="510"/>
      <c r="N115" s="510"/>
      <c r="O115" s="298"/>
    </row>
    <row r="116" spans="1:15" ht="20" customHeight="1" thickBot="1" x14ac:dyDescent="0.4">
      <c r="A116" s="511" t="s">
        <v>39</v>
      </c>
      <c r="B116" s="511"/>
      <c r="C116" s="511"/>
      <c r="D116" s="511"/>
      <c r="E116" s="510"/>
      <c r="F116" s="510"/>
      <c r="G116" s="297"/>
      <c r="H116" s="167"/>
      <c r="I116" s="511" t="s">
        <v>39</v>
      </c>
      <c r="J116" s="511"/>
      <c r="K116" s="511"/>
      <c r="L116" s="511"/>
      <c r="M116" s="510"/>
      <c r="N116" s="510"/>
      <c r="O116" s="298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9"/>
      <c r="H117" s="180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300"/>
    </row>
    <row r="118" spans="1:15" ht="30" customHeight="1" thickBot="1" x14ac:dyDescent="0.5">
      <c r="A118" s="154" t="str">
        <f>A1</f>
        <v>C2</v>
      </c>
      <c r="B118" s="287" t="s">
        <v>33</v>
      </c>
      <c r="C118" s="512">
        <v>4</v>
      </c>
      <c r="D118" s="513"/>
      <c r="E118" s="288" t="s">
        <v>112</v>
      </c>
      <c r="F118" s="303">
        <f>F1</f>
        <v>3</v>
      </c>
      <c r="G118" s="290" t="s">
        <v>116</v>
      </c>
      <c r="H118" s="302"/>
      <c r="I118" s="154" t="str">
        <f>A118</f>
        <v>C2</v>
      </c>
      <c r="J118" s="287" t="s">
        <v>33</v>
      </c>
      <c r="K118" s="514">
        <f>C118</f>
        <v>4</v>
      </c>
      <c r="L118" s="513"/>
      <c r="M118" s="288" t="s">
        <v>112</v>
      </c>
      <c r="N118" s="285">
        <f>F118</f>
        <v>3</v>
      </c>
      <c r="O118" s="291" t="str">
        <f>G118</f>
        <v>P B</v>
      </c>
    </row>
    <row r="119" spans="1:15" ht="15" customHeight="1" thickBot="1" x14ac:dyDescent="0.4">
      <c r="A119" s="154"/>
      <c r="B119" s="515"/>
      <c r="C119" s="516"/>
      <c r="D119" s="516"/>
      <c r="E119" s="516"/>
      <c r="F119" s="516"/>
      <c r="G119" s="517"/>
      <c r="H119" s="157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92"/>
      <c r="B120" s="518" t="s">
        <v>114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93"/>
    </row>
    <row r="121" spans="1:15" ht="19" customHeight="1" thickBot="1" x14ac:dyDescent="0.4">
      <c r="A121" s="156" t="s">
        <v>34</v>
      </c>
      <c r="B121" s="521"/>
      <c r="C121" s="522"/>
      <c r="D121" s="522"/>
      <c r="E121" s="522"/>
      <c r="F121" s="522"/>
      <c r="G121" s="523"/>
      <c r="H121" s="157"/>
      <c r="I121" s="156" t="s">
        <v>34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58" t="s">
        <v>35</v>
      </c>
      <c r="B122" s="158" t="s">
        <v>36</v>
      </c>
      <c r="C122" s="159" t="s">
        <v>37</v>
      </c>
      <c r="D122" s="295"/>
      <c r="E122" s="160" t="s">
        <v>35</v>
      </c>
      <c r="F122" s="158" t="s">
        <v>36</v>
      </c>
      <c r="G122" s="159" t="s">
        <v>37</v>
      </c>
      <c r="H122" s="296"/>
      <c r="I122" s="160" t="s">
        <v>35</v>
      </c>
      <c r="J122" s="158" t="s">
        <v>36</v>
      </c>
      <c r="K122" s="158" t="s">
        <v>37</v>
      </c>
      <c r="L122" s="295"/>
      <c r="M122" s="158" t="s">
        <v>35</v>
      </c>
      <c r="N122" s="158" t="s">
        <v>36</v>
      </c>
      <c r="O122" s="158" t="s">
        <v>37</v>
      </c>
    </row>
    <row r="123" spans="1:15" ht="17" customHeight="1" x14ac:dyDescent="0.35">
      <c r="A123" s="161">
        <v>1</v>
      </c>
      <c r="B123" s="162"/>
      <c r="C123" s="163"/>
      <c r="D123" s="164"/>
      <c r="E123" s="165">
        <v>31</v>
      </c>
      <c r="F123" s="166"/>
      <c r="G123" s="163"/>
      <c r="H123" s="167"/>
      <c r="I123" s="168">
        <v>1</v>
      </c>
      <c r="J123" s="162"/>
      <c r="K123" s="169"/>
      <c r="L123" s="164"/>
      <c r="M123" s="168">
        <v>31</v>
      </c>
      <c r="N123" s="166"/>
      <c r="O123" s="170"/>
    </row>
    <row r="124" spans="1:15" ht="17" customHeight="1" x14ac:dyDescent="0.35">
      <c r="A124" s="284">
        <v>2</v>
      </c>
      <c r="B124" s="171"/>
      <c r="C124" s="172"/>
      <c r="D124" s="164"/>
      <c r="E124" s="283">
        <v>32</v>
      </c>
      <c r="F124" s="171"/>
      <c r="G124" s="172"/>
      <c r="H124" s="167"/>
      <c r="I124" s="286">
        <v>2</v>
      </c>
      <c r="J124" s="171"/>
      <c r="K124" s="173"/>
      <c r="L124" s="164"/>
      <c r="M124" s="286">
        <v>32</v>
      </c>
      <c r="N124" s="171"/>
      <c r="O124" s="174"/>
    </row>
    <row r="125" spans="1:15" ht="17" customHeight="1" x14ac:dyDescent="0.35">
      <c r="A125" s="284">
        <v>3</v>
      </c>
      <c r="B125" s="171"/>
      <c r="C125" s="172"/>
      <c r="D125" s="164"/>
      <c r="E125" s="283">
        <v>33</v>
      </c>
      <c r="F125" s="171"/>
      <c r="G125" s="172"/>
      <c r="H125" s="167"/>
      <c r="I125" s="286">
        <v>3</v>
      </c>
      <c r="J125" s="171"/>
      <c r="K125" s="173"/>
      <c r="L125" s="164"/>
      <c r="M125" s="286">
        <v>33</v>
      </c>
      <c r="N125" s="171"/>
      <c r="O125" s="174"/>
    </row>
    <row r="126" spans="1:15" ht="17" customHeight="1" x14ac:dyDescent="0.35">
      <c r="A126" s="284">
        <v>4</v>
      </c>
      <c r="B126" s="171"/>
      <c r="C126" s="172"/>
      <c r="D126" s="164"/>
      <c r="E126" s="283">
        <v>34</v>
      </c>
      <c r="F126" s="171"/>
      <c r="G126" s="172"/>
      <c r="H126" s="167"/>
      <c r="I126" s="286">
        <v>4</v>
      </c>
      <c r="J126" s="171"/>
      <c r="K126" s="173"/>
      <c r="L126" s="164"/>
      <c r="M126" s="286">
        <v>34</v>
      </c>
      <c r="N126" s="171"/>
      <c r="O126" s="174"/>
    </row>
    <row r="127" spans="1:15" ht="17" customHeight="1" x14ac:dyDescent="0.35">
      <c r="A127" s="284">
        <v>5</v>
      </c>
      <c r="B127" s="171"/>
      <c r="C127" s="172"/>
      <c r="D127" s="164"/>
      <c r="E127" s="283">
        <v>35</v>
      </c>
      <c r="F127" s="171"/>
      <c r="G127" s="172"/>
      <c r="H127" s="167"/>
      <c r="I127" s="286">
        <v>5</v>
      </c>
      <c r="J127" s="171"/>
      <c r="K127" s="173"/>
      <c r="L127" s="164"/>
      <c r="M127" s="286">
        <v>35</v>
      </c>
      <c r="N127" s="171"/>
      <c r="O127" s="174"/>
    </row>
    <row r="128" spans="1:15" ht="17" customHeight="1" x14ac:dyDescent="0.35">
      <c r="A128" s="284">
        <v>6</v>
      </c>
      <c r="B128" s="171"/>
      <c r="C128" s="172"/>
      <c r="D128" s="164"/>
      <c r="E128" s="283">
        <v>36</v>
      </c>
      <c r="F128" s="171"/>
      <c r="G128" s="172"/>
      <c r="H128" s="167"/>
      <c r="I128" s="286">
        <v>6</v>
      </c>
      <c r="J128" s="171"/>
      <c r="K128" s="173"/>
      <c r="L128" s="164"/>
      <c r="M128" s="286">
        <v>36</v>
      </c>
      <c r="N128" s="171"/>
      <c r="O128" s="174"/>
    </row>
    <row r="129" spans="1:15" ht="17" customHeight="1" x14ac:dyDescent="0.35">
      <c r="A129" s="284">
        <v>7</v>
      </c>
      <c r="B129" s="171"/>
      <c r="C129" s="172"/>
      <c r="D129" s="164"/>
      <c r="E129" s="283">
        <v>37</v>
      </c>
      <c r="F129" s="171"/>
      <c r="G129" s="172"/>
      <c r="H129" s="167"/>
      <c r="I129" s="286">
        <v>7</v>
      </c>
      <c r="J129" s="171"/>
      <c r="K129" s="173"/>
      <c r="L129" s="164"/>
      <c r="M129" s="286">
        <v>37</v>
      </c>
      <c r="N129" s="171"/>
      <c r="O129" s="174"/>
    </row>
    <row r="130" spans="1:15" ht="17" customHeight="1" x14ac:dyDescent="0.35">
      <c r="A130" s="284">
        <v>8</v>
      </c>
      <c r="B130" s="171"/>
      <c r="C130" s="172"/>
      <c r="D130" s="164"/>
      <c r="E130" s="283">
        <v>38</v>
      </c>
      <c r="F130" s="171"/>
      <c r="G130" s="172"/>
      <c r="H130" s="167"/>
      <c r="I130" s="286">
        <v>8</v>
      </c>
      <c r="J130" s="171"/>
      <c r="K130" s="173"/>
      <c r="L130" s="164"/>
      <c r="M130" s="286">
        <v>38</v>
      </c>
      <c r="N130" s="171"/>
      <c r="O130" s="174"/>
    </row>
    <row r="131" spans="1:15" ht="17" customHeight="1" x14ac:dyDescent="0.35">
      <c r="A131" s="284">
        <v>9</v>
      </c>
      <c r="B131" s="171"/>
      <c r="C131" s="172"/>
      <c r="D131" s="164"/>
      <c r="E131" s="283">
        <v>39</v>
      </c>
      <c r="F131" s="171"/>
      <c r="G131" s="172"/>
      <c r="H131" s="167"/>
      <c r="I131" s="286">
        <v>9</v>
      </c>
      <c r="J131" s="171"/>
      <c r="K131" s="173"/>
      <c r="L131" s="164"/>
      <c r="M131" s="286">
        <v>39</v>
      </c>
      <c r="N131" s="171"/>
      <c r="O131" s="174"/>
    </row>
    <row r="132" spans="1:15" ht="17" customHeight="1" x14ac:dyDescent="0.35">
      <c r="A132" s="284">
        <v>10</v>
      </c>
      <c r="B132" s="171"/>
      <c r="C132" s="172"/>
      <c r="D132" s="164"/>
      <c r="E132" s="283">
        <v>40</v>
      </c>
      <c r="F132" s="171"/>
      <c r="G132" s="172"/>
      <c r="H132" s="167"/>
      <c r="I132" s="286">
        <v>10</v>
      </c>
      <c r="J132" s="171"/>
      <c r="K132" s="173"/>
      <c r="L132" s="164"/>
      <c r="M132" s="286">
        <v>40</v>
      </c>
      <c r="N132" s="171"/>
      <c r="O132" s="174"/>
    </row>
    <row r="133" spans="1:15" ht="17" customHeight="1" x14ac:dyDescent="0.35">
      <c r="A133" s="284">
        <v>11</v>
      </c>
      <c r="B133" s="171"/>
      <c r="C133" s="172"/>
      <c r="D133" s="164"/>
      <c r="E133" s="283">
        <v>41</v>
      </c>
      <c r="F133" s="171"/>
      <c r="G133" s="172"/>
      <c r="H133" s="167"/>
      <c r="I133" s="286">
        <v>11</v>
      </c>
      <c r="J133" s="171"/>
      <c r="K133" s="173"/>
      <c r="L133" s="164"/>
      <c r="M133" s="286">
        <v>41</v>
      </c>
      <c r="N133" s="171"/>
      <c r="O133" s="174"/>
    </row>
    <row r="134" spans="1:15" ht="17" customHeight="1" x14ac:dyDescent="0.35">
      <c r="A134" s="284">
        <v>12</v>
      </c>
      <c r="B134" s="171"/>
      <c r="C134" s="172"/>
      <c r="D134" s="164"/>
      <c r="E134" s="283">
        <v>42</v>
      </c>
      <c r="F134" s="171"/>
      <c r="G134" s="172"/>
      <c r="H134" s="167"/>
      <c r="I134" s="286">
        <v>12</v>
      </c>
      <c r="J134" s="171"/>
      <c r="K134" s="173"/>
      <c r="L134" s="164"/>
      <c r="M134" s="286">
        <v>42</v>
      </c>
      <c r="N134" s="171"/>
      <c r="O134" s="174"/>
    </row>
    <row r="135" spans="1:15" ht="17" customHeight="1" x14ac:dyDescent="0.35">
      <c r="A135" s="284">
        <v>13</v>
      </c>
      <c r="B135" s="171"/>
      <c r="C135" s="172"/>
      <c r="D135" s="164"/>
      <c r="E135" s="283">
        <v>43</v>
      </c>
      <c r="F135" s="171"/>
      <c r="G135" s="172"/>
      <c r="H135" s="167"/>
      <c r="I135" s="286">
        <v>13</v>
      </c>
      <c r="J135" s="171"/>
      <c r="K135" s="173"/>
      <c r="L135" s="164"/>
      <c r="M135" s="286">
        <v>43</v>
      </c>
      <c r="N135" s="171"/>
      <c r="O135" s="174"/>
    </row>
    <row r="136" spans="1:15" ht="17" customHeight="1" x14ac:dyDescent="0.35">
      <c r="A136" s="284">
        <v>14</v>
      </c>
      <c r="B136" s="171"/>
      <c r="C136" s="172"/>
      <c r="D136" s="164"/>
      <c r="E136" s="283">
        <v>44</v>
      </c>
      <c r="F136" s="171"/>
      <c r="G136" s="172"/>
      <c r="H136" s="167"/>
      <c r="I136" s="286">
        <v>14</v>
      </c>
      <c r="J136" s="171"/>
      <c r="K136" s="173"/>
      <c r="L136" s="164"/>
      <c r="M136" s="286">
        <v>44</v>
      </c>
      <c r="N136" s="171"/>
      <c r="O136" s="174"/>
    </row>
    <row r="137" spans="1:15" ht="17" customHeight="1" x14ac:dyDescent="0.35">
      <c r="A137" s="284">
        <v>15</v>
      </c>
      <c r="B137" s="171"/>
      <c r="C137" s="172"/>
      <c r="D137" s="164"/>
      <c r="E137" s="283">
        <v>45</v>
      </c>
      <c r="F137" s="171"/>
      <c r="G137" s="172"/>
      <c r="H137" s="167"/>
      <c r="I137" s="286">
        <v>15</v>
      </c>
      <c r="J137" s="171"/>
      <c r="K137" s="173"/>
      <c r="L137" s="164"/>
      <c r="M137" s="286">
        <v>45</v>
      </c>
      <c r="N137" s="171"/>
      <c r="O137" s="174"/>
    </row>
    <row r="138" spans="1:15" ht="17" customHeight="1" x14ac:dyDescent="0.35">
      <c r="A138" s="284">
        <v>16</v>
      </c>
      <c r="B138" s="171"/>
      <c r="C138" s="172"/>
      <c r="D138" s="164"/>
      <c r="E138" s="283">
        <v>46</v>
      </c>
      <c r="F138" s="171"/>
      <c r="G138" s="172"/>
      <c r="H138" s="167"/>
      <c r="I138" s="286">
        <v>16</v>
      </c>
      <c r="J138" s="171"/>
      <c r="K138" s="173"/>
      <c r="L138" s="164"/>
      <c r="M138" s="286">
        <v>46</v>
      </c>
      <c r="N138" s="171"/>
      <c r="O138" s="174"/>
    </row>
    <row r="139" spans="1:15" ht="17" customHeight="1" x14ac:dyDescent="0.35">
      <c r="A139" s="284">
        <v>17</v>
      </c>
      <c r="B139" s="171"/>
      <c r="C139" s="172"/>
      <c r="D139" s="164"/>
      <c r="E139" s="283">
        <v>47</v>
      </c>
      <c r="F139" s="171"/>
      <c r="G139" s="172"/>
      <c r="H139" s="167"/>
      <c r="I139" s="286">
        <v>17</v>
      </c>
      <c r="J139" s="171"/>
      <c r="K139" s="173"/>
      <c r="L139" s="164"/>
      <c r="M139" s="286">
        <v>47</v>
      </c>
      <c r="N139" s="171"/>
      <c r="O139" s="174"/>
    </row>
    <row r="140" spans="1:15" ht="17" customHeight="1" x14ac:dyDescent="0.35">
      <c r="A140" s="284">
        <v>18</v>
      </c>
      <c r="B140" s="171"/>
      <c r="C140" s="172"/>
      <c r="D140" s="164"/>
      <c r="E140" s="283">
        <v>48</v>
      </c>
      <c r="F140" s="171"/>
      <c r="G140" s="172"/>
      <c r="H140" s="167"/>
      <c r="I140" s="286">
        <v>18</v>
      </c>
      <c r="J140" s="171"/>
      <c r="K140" s="173"/>
      <c r="L140" s="164"/>
      <c r="M140" s="286">
        <v>48</v>
      </c>
      <c r="N140" s="171"/>
      <c r="O140" s="174"/>
    </row>
    <row r="141" spans="1:15" ht="17" customHeight="1" x14ac:dyDescent="0.35">
      <c r="A141" s="284">
        <v>19</v>
      </c>
      <c r="B141" s="171"/>
      <c r="C141" s="172"/>
      <c r="D141" s="164"/>
      <c r="E141" s="283">
        <v>49</v>
      </c>
      <c r="F141" s="171"/>
      <c r="G141" s="172"/>
      <c r="H141" s="167"/>
      <c r="I141" s="286">
        <v>19</v>
      </c>
      <c r="J141" s="171"/>
      <c r="K141" s="173"/>
      <c r="L141" s="164"/>
      <c r="M141" s="286">
        <v>49</v>
      </c>
      <c r="N141" s="171"/>
      <c r="O141" s="174"/>
    </row>
    <row r="142" spans="1:15" ht="17" customHeight="1" x14ac:dyDescent="0.35">
      <c r="A142" s="284">
        <v>20</v>
      </c>
      <c r="B142" s="171"/>
      <c r="C142" s="172"/>
      <c r="D142" s="164"/>
      <c r="E142" s="283">
        <v>50</v>
      </c>
      <c r="F142" s="171"/>
      <c r="G142" s="172"/>
      <c r="H142" s="167"/>
      <c r="I142" s="286">
        <v>20</v>
      </c>
      <c r="J142" s="171"/>
      <c r="K142" s="173"/>
      <c r="L142" s="164"/>
      <c r="M142" s="286">
        <v>50</v>
      </c>
      <c r="N142" s="171"/>
      <c r="O142" s="174"/>
    </row>
    <row r="143" spans="1:15" ht="17" customHeight="1" x14ac:dyDescent="0.35">
      <c r="A143" s="284">
        <v>21</v>
      </c>
      <c r="B143" s="171"/>
      <c r="C143" s="172"/>
      <c r="D143" s="164"/>
      <c r="E143" s="283">
        <v>51</v>
      </c>
      <c r="F143" s="171"/>
      <c r="G143" s="172"/>
      <c r="H143" s="167"/>
      <c r="I143" s="286">
        <v>21</v>
      </c>
      <c r="J143" s="171"/>
      <c r="K143" s="173"/>
      <c r="L143" s="164"/>
      <c r="M143" s="286">
        <v>51</v>
      </c>
      <c r="N143" s="171"/>
      <c r="O143" s="174"/>
    </row>
    <row r="144" spans="1:15" ht="17" customHeight="1" x14ac:dyDescent="0.35">
      <c r="A144" s="284">
        <v>22</v>
      </c>
      <c r="B144" s="171"/>
      <c r="C144" s="172"/>
      <c r="D144" s="164"/>
      <c r="E144" s="283">
        <v>52</v>
      </c>
      <c r="F144" s="171"/>
      <c r="G144" s="172"/>
      <c r="H144" s="167"/>
      <c r="I144" s="286">
        <v>22</v>
      </c>
      <c r="J144" s="171"/>
      <c r="K144" s="173"/>
      <c r="L144" s="164"/>
      <c r="M144" s="286">
        <v>52</v>
      </c>
      <c r="N144" s="171"/>
      <c r="O144" s="174"/>
    </row>
    <row r="145" spans="1:15" ht="17" customHeight="1" x14ac:dyDescent="0.35">
      <c r="A145" s="284">
        <v>23</v>
      </c>
      <c r="B145" s="171"/>
      <c r="C145" s="172"/>
      <c r="D145" s="164"/>
      <c r="E145" s="283">
        <v>53</v>
      </c>
      <c r="F145" s="171"/>
      <c r="G145" s="172"/>
      <c r="H145" s="167"/>
      <c r="I145" s="286">
        <v>23</v>
      </c>
      <c r="J145" s="171"/>
      <c r="K145" s="173"/>
      <c r="L145" s="164"/>
      <c r="M145" s="286">
        <v>53</v>
      </c>
      <c r="N145" s="171"/>
      <c r="O145" s="174"/>
    </row>
    <row r="146" spans="1:15" ht="17" customHeight="1" x14ac:dyDescent="0.35">
      <c r="A146" s="284">
        <v>24</v>
      </c>
      <c r="B146" s="171"/>
      <c r="C146" s="172"/>
      <c r="D146" s="164"/>
      <c r="E146" s="283">
        <v>54</v>
      </c>
      <c r="F146" s="171"/>
      <c r="G146" s="172"/>
      <c r="H146" s="167"/>
      <c r="I146" s="286">
        <v>24</v>
      </c>
      <c r="J146" s="171"/>
      <c r="K146" s="173"/>
      <c r="L146" s="164"/>
      <c r="M146" s="286">
        <v>54</v>
      </c>
      <c r="N146" s="171"/>
      <c r="O146" s="174"/>
    </row>
    <row r="147" spans="1:15" ht="17" customHeight="1" x14ac:dyDescent="0.35">
      <c r="A147" s="284">
        <v>25</v>
      </c>
      <c r="B147" s="171"/>
      <c r="C147" s="172"/>
      <c r="D147" s="164"/>
      <c r="E147" s="283">
        <v>55</v>
      </c>
      <c r="F147" s="171"/>
      <c r="G147" s="172"/>
      <c r="H147" s="167"/>
      <c r="I147" s="286">
        <v>25</v>
      </c>
      <c r="J147" s="171"/>
      <c r="K147" s="173"/>
      <c r="L147" s="164"/>
      <c r="M147" s="286">
        <v>55</v>
      </c>
      <c r="N147" s="171"/>
      <c r="O147" s="174"/>
    </row>
    <row r="148" spans="1:15" ht="17" customHeight="1" x14ac:dyDescent="0.35">
      <c r="A148" s="284">
        <v>26</v>
      </c>
      <c r="B148" s="171"/>
      <c r="C148" s="172"/>
      <c r="D148" s="164"/>
      <c r="E148" s="283">
        <v>56</v>
      </c>
      <c r="F148" s="171"/>
      <c r="G148" s="172"/>
      <c r="H148" s="167"/>
      <c r="I148" s="286">
        <v>26</v>
      </c>
      <c r="J148" s="171"/>
      <c r="K148" s="173"/>
      <c r="L148" s="164"/>
      <c r="M148" s="286">
        <v>56</v>
      </c>
      <c r="N148" s="171"/>
      <c r="O148" s="174"/>
    </row>
    <row r="149" spans="1:15" ht="17" customHeight="1" x14ac:dyDescent="0.35">
      <c r="A149" s="284">
        <v>27</v>
      </c>
      <c r="B149" s="171"/>
      <c r="C149" s="172"/>
      <c r="D149" s="164"/>
      <c r="E149" s="283">
        <v>57</v>
      </c>
      <c r="F149" s="171"/>
      <c r="G149" s="172"/>
      <c r="H149" s="167"/>
      <c r="I149" s="286">
        <v>27</v>
      </c>
      <c r="J149" s="171"/>
      <c r="K149" s="173"/>
      <c r="L149" s="164"/>
      <c r="M149" s="286">
        <v>57</v>
      </c>
      <c r="N149" s="171"/>
      <c r="O149" s="174"/>
    </row>
    <row r="150" spans="1:15" ht="17" customHeight="1" x14ac:dyDescent="0.35">
      <c r="A150" s="284">
        <v>28</v>
      </c>
      <c r="B150" s="171"/>
      <c r="C150" s="172"/>
      <c r="D150" s="164"/>
      <c r="E150" s="283">
        <v>58</v>
      </c>
      <c r="F150" s="171"/>
      <c r="G150" s="172"/>
      <c r="H150" s="167"/>
      <c r="I150" s="286">
        <v>28</v>
      </c>
      <c r="J150" s="171"/>
      <c r="K150" s="173"/>
      <c r="L150" s="164"/>
      <c r="M150" s="286">
        <v>58</v>
      </c>
      <c r="N150" s="171"/>
      <c r="O150" s="174"/>
    </row>
    <row r="151" spans="1:15" ht="17" customHeight="1" x14ac:dyDescent="0.35">
      <c r="A151" s="284">
        <v>29</v>
      </c>
      <c r="B151" s="171"/>
      <c r="C151" s="172"/>
      <c r="D151" s="164"/>
      <c r="E151" s="283">
        <v>59</v>
      </c>
      <c r="F151" s="171"/>
      <c r="G151" s="172"/>
      <c r="H151" s="167"/>
      <c r="I151" s="286">
        <v>29</v>
      </c>
      <c r="J151" s="171"/>
      <c r="K151" s="173"/>
      <c r="L151" s="164"/>
      <c r="M151" s="286">
        <v>59</v>
      </c>
      <c r="N151" s="171"/>
      <c r="O151" s="174"/>
    </row>
    <row r="152" spans="1:15" ht="17" customHeight="1" thickBot="1" x14ac:dyDescent="0.4">
      <c r="A152" s="175">
        <v>30</v>
      </c>
      <c r="B152" s="176"/>
      <c r="C152" s="177"/>
      <c r="D152" s="178"/>
      <c r="E152" s="179">
        <v>60</v>
      </c>
      <c r="F152" s="176"/>
      <c r="G152" s="177"/>
      <c r="H152" s="167"/>
      <c r="I152" s="181">
        <v>30</v>
      </c>
      <c r="J152" s="176"/>
      <c r="K152" s="182"/>
      <c r="L152" s="178"/>
      <c r="M152" s="181">
        <v>60</v>
      </c>
      <c r="N152" s="176"/>
      <c r="O152" s="183"/>
    </row>
    <row r="153" spans="1:15" ht="20" customHeight="1" thickBot="1" x14ac:dyDescent="0.4">
      <c r="A153" s="511" t="s">
        <v>38</v>
      </c>
      <c r="B153" s="511"/>
      <c r="C153" s="511"/>
      <c r="D153" s="511"/>
      <c r="E153" s="510"/>
      <c r="F153" s="510"/>
      <c r="G153" s="297"/>
      <c r="H153" s="167"/>
      <c r="I153" s="511" t="s">
        <v>38</v>
      </c>
      <c r="J153" s="511"/>
      <c r="K153" s="511"/>
      <c r="L153" s="511"/>
      <c r="M153" s="510"/>
      <c r="N153" s="510"/>
      <c r="O153" s="298"/>
    </row>
    <row r="154" spans="1:15" ht="20" customHeight="1" thickBot="1" x14ac:dyDescent="0.4">
      <c r="A154" s="509" t="s">
        <v>115</v>
      </c>
      <c r="B154" s="509"/>
      <c r="C154" s="509">
        <f>C37</f>
        <v>40</v>
      </c>
      <c r="D154" s="509"/>
      <c r="E154" s="510"/>
      <c r="F154" s="510"/>
      <c r="G154" s="297"/>
      <c r="H154" s="167"/>
      <c r="I154" s="509" t="s">
        <v>115</v>
      </c>
      <c r="J154" s="509"/>
      <c r="K154" s="509">
        <f>C154</f>
        <v>40</v>
      </c>
      <c r="L154" s="509"/>
      <c r="M154" s="510"/>
      <c r="N154" s="510"/>
      <c r="O154" s="298"/>
    </row>
    <row r="155" spans="1:15" ht="20" customHeight="1" thickBot="1" x14ac:dyDescent="0.4">
      <c r="A155" s="511" t="s">
        <v>39</v>
      </c>
      <c r="B155" s="511"/>
      <c r="C155" s="511"/>
      <c r="D155" s="511"/>
      <c r="E155" s="510"/>
      <c r="F155" s="510"/>
      <c r="G155" s="297"/>
      <c r="H155" s="167"/>
      <c r="I155" s="511" t="s">
        <v>39</v>
      </c>
      <c r="J155" s="511"/>
      <c r="K155" s="511"/>
      <c r="L155" s="511"/>
      <c r="M155" s="510"/>
      <c r="N155" s="510"/>
      <c r="O155" s="298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9"/>
      <c r="H156" s="180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300"/>
    </row>
    <row r="157" spans="1:15" ht="30" customHeight="1" thickBot="1" x14ac:dyDescent="0.5">
      <c r="A157" s="154" t="str">
        <f>A1</f>
        <v>C2</v>
      </c>
      <c r="B157" s="287" t="s">
        <v>33</v>
      </c>
      <c r="C157" s="512">
        <v>5</v>
      </c>
      <c r="D157" s="513"/>
      <c r="E157" s="288" t="s">
        <v>112</v>
      </c>
      <c r="F157" s="303">
        <f>F1</f>
        <v>3</v>
      </c>
      <c r="G157" s="290" t="s">
        <v>113</v>
      </c>
      <c r="H157" s="302"/>
      <c r="I157" s="154" t="str">
        <f>A157</f>
        <v>C2</v>
      </c>
      <c r="J157" s="287" t="s">
        <v>33</v>
      </c>
      <c r="K157" s="514">
        <f>C157</f>
        <v>5</v>
      </c>
      <c r="L157" s="513"/>
      <c r="M157" s="288" t="s">
        <v>112</v>
      </c>
      <c r="N157" s="285">
        <f>F157</f>
        <v>3</v>
      </c>
      <c r="O157" s="291" t="str">
        <f>G157</f>
        <v>P A</v>
      </c>
    </row>
    <row r="158" spans="1:15" ht="15" customHeight="1" thickBot="1" x14ac:dyDescent="0.4">
      <c r="A158" s="154"/>
      <c r="B158" s="515"/>
      <c r="C158" s="516"/>
      <c r="D158" s="516"/>
      <c r="E158" s="516"/>
      <c r="F158" s="516"/>
      <c r="G158" s="517"/>
      <c r="H158" s="157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92"/>
      <c r="B159" s="518" t="s">
        <v>114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93"/>
    </row>
    <row r="160" spans="1:15" ht="19" customHeight="1" thickBot="1" x14ac:dyDescent="0.4">
      <c r="A160" s="156" t="s">
        <v>34</v>
      </c>
      <c r="B160" s="529"/>
      <c r="C160" s="530"/>
      <c r="D160" s="530"/>
      <c r="E160" s="530"/>
      <c r="F160" s="530"/>
      <c r="G160" s="531"/>
      <c r="H160" s="157"/>
      <c r="I160" s="156" t="s">
        <v>34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58" t="s">
        <v>35</v>
      </c>
      <c r="B161" s="158" t="s">
        <v>36</v>
      </c>
      <c r="C161" s="159" t="s">
        <v>37</v>
      </c>
      <c r="D161" s="295"/>
      <c r="E161" s="160" t="s">
        <v>35</v>
      </c>
      <c r="F161" s="158" t="s">
        <v>36</v>
      </c>
      <c r="G161" s="159" t="s">
        <v>37</v>
      </c>
      <c r="H161" s="296"/>
      <c r="I161" s="160" t="s">
        <v>35</v>
      </c>
      <c r="J161" s="158" t="s">
        <v>36</v>
      </c>
      <c r="K161" s="158" t="s">
        <v>37</v>
      </c>
      <c r="L161" s="295"/>
      <c r="M161" s="158" t="s">
        <v>35</v>
      </c>
      <c r="N161" s="158" t="s">
        <v>36</v>
      </c>
      <c r="O161" s="158" t="s">
        <v>37</v>
      </c>
    </row>
    <row r="162" spans="1:15" ht="17" customHeight="1" x14ac:dyDescent="0.35">
      <c r="A162" s="161">
        <v>1</v>
      </c>
      <c r="B162" s="162"/>
      <c r="C162" s="163"/>
      <c r="D162" s="164"/>
      <c r="E162" s="165">
        <v>31</v>
      </c>
      <c r="F162" s="166"/>
      <c r="G162" s="163"/>
      <c r="H162" s="167"/>
      <c r="I162" s="168">
        <v>1</v>
      </c>
      <c r="J162" s="162"/>
      <c r="K162" s="169"/>
      <c r="L162" s="164"/>
      <c r="M162" s="168">
        <v>31</v>
      </c>
      <c r="N162" s="166"/>
      <c r="O162" s="170"/>
    </row>
    <row r="163" spans="1:15" ht="17" customHeight="1" x14ac:dyDescent="0.35">
      <c r="A163" s="284">
        <v>2</v>
      </c>
      <c r="B163" s="171"/>
      <c r="C163" s="172"/>
      <c r="D163" s="164"/>
      <c r="E163" s="283">
        <v>32</v>
      </c>
      <c r="F163" s="171"/>
      <c r="G163" s="172"/>
      <c r="H163" s="167"/>
      <c r="I163" s="286">
        <v>2</v>
      </c>
      <c r="J163" s="171"/>
      <c r="K163" s="173"/>
      <c r="L163" s="164"/>
      <c r="M163" s="286">
        <v>32</v>
      </c>
      <c r="N163" s="171"/>
      <c r="O163" s="174"/>
    </row>
    <row r="164" spans="1:15" ht="17" customHeight="1" x14ac:dyDescent="0.35">
      <c r="A164" s="284">
        <v>3</v>
      </c>
      <c r="B164" s="171"/>
      <c r="C164" s="172"/>
      <c r="D164" s="164"/>
      <c r="E164" s="283">
        <v>33</v>
      </c>
      <c r="F164" s="171"/>
      <c r="G164" s="172"/>
      <c r="H164" s="167"/>
      <c r="I164" s="286">
        <v>3</v>
      </c>
      <c r="J164" s="171"/>
      <c r="K164" s="173"/>
      <c r="L164" s="164"/>
      <c r="M164" s="286">
        <v>33</v>
      </c>
      <c r="N164" s="171"/>
      <c r="O164" s="174"/>
    </row>
    <row r="165" spans="1:15" ht="17" customHeight="1" x14ac:dyDescent="0.35">
      <c r="A165" s="284">
        <v>4</v>
      </c>
      <c r="B165" s="171"/>
      <c r="C165" s="172"/>
      <c r="D165" s="164"/>
      <c r="E165" s="283">
        <v>34</v>
      </c>
      <c r="F165" s="171"/>
      <c r="G165" s="172"/>
      <c r="H165" s="167"/>
      <c r="I165" s="286">
        <v>4</v>
      </c>
      <c r="J165" s="171"/>
      <c r="K165" s="173"/>
      <c r="L165" s="164"/>
      <c r="M165" s="286">
        <v>34</v>
      </c>
      <c r="N165" s="171"/>
      <c r="O165" s="174"/>
    </row>
    <row r="166" spans="1:15" ht="17" customHeight="1" x14ac:dyDescent="0.35">
      <c r="A166" s="284">
        <v>5</v>
      </c>
      <c r="B166" s="171"/>
      <c r="C166" s="172"/>
      <c r="D166" s="164"/>
      <c r="E166" s="283">
        <v>35</v>
      </c>
      <c r="F166" s="171"/>
      <c r="G166" s="172"/>
      <c r="H166" s="167"/>
      <c r="I166" s="286">
        <v>5</v>
      </c>
      <c r="J166" s="171"/>
      <c r="K166" s="173"/>
      <c r="L166" s="164"/>
      <c r="M166" s="286">
        <v>35</v>
      </c>
      <c r="N166" s="171"/>
      <c r="O166" s="174"/>
    </row>
    <row r="167" spans="1:15" ht="17" customHeight="1" x14ac:dyDescent="0.35">
      <c r="A167" s="284">
        <v>6</v>
      </c>
      <c r="B167" s="171"/>
      <c r="C167" s="172"/>
      <c r="D167" s="164"/>
      <c r="E167" s="283">
        <v>36</v>
      </c>
      <c r="F167" s="171"/>
      <c r="G167" s="172"/>
      <c r="H167" s="167"/>
      <c r="I167" s="286">
        <v>6</v>
      </c>
      <c r="J167" s="171"/>
      <c r="K167" s="173"/>
      <c r="L167" s="164"/>
      <c r="M167" s="286">
        <v>36</v>
      </c>
      <c r="N167" s="171"/>
      <c r="O167" s="174"/>
    </row>
    <row r="168" spans="1:15" ht="17" customHeight="1" x14ac:dyDescent="0.35">
      <c r="A168" s="284">
        <v>7</v>
      </c>
      <c r="B168" s="171"/>
      <c r="C168" s="172"/>
      <c r="D168" s="164"/>
      <c r="E168" s="283">
        <v>37</v>
      </c>
      <c r="F168" s="171"/>
      <c r="G168" s="172"/>
      <c r="H168" s="167"/>
      <c r="I168" s="286">
        <v>7</v>
      </c>
      <c r="J168" s="171"/>
      <c r="K168" s="173"/>
      <c r="L168" s="164"/>
      <c r="M168" s="286">
        <v>37</v>
      </c>
      <c r="N168" s="171"/>
      <c r="O168" s="174"/>
    </row>
    <row r="169" spans="1:15" ht="17" customHeight="1" x14ac:dyDescent="0.35">
      <c r="A169" s="284">
        <v>8</v>
      </c>
      <c r="B169" s="171"/>
      <c r="C169" s="172"/>
      <c r="D169" s="164"/>
      <c r="E169" s="283">
        <v>38</v>
      </c>
      <c r="F169" s="171"/>
      <c r="G169" s="172"/>
      <c r="H169" s="167"/>
      <c r="I169" s="286">
        <v>8</v>
      </c>
      <c r="J169" s="171"/>
      <c r="K169" s="173"/>
      <c r="L169" s="164"/>
      <c r="M169" s="286">
        <v>38</v>
      </c>
      <c r="N169" s="171"/>
      <c r="O169" s="174"/>
    </row>
    <row r="170" spans="1:15" ht="17" customHeight="1" x14ac:dyDescent="0.35">
      <c r="A170" s="284">
        <v>9</v>
      </c>
      <c r="B170" s="171"/>
      <c r="C170" s="172"/>
      <c r="D170" s="164"/>
      <c r="E170" s="283">
        <v>39</v>
      </c>
      <c r="F170" s="171"/>
      <c r="G170" s="172"/>
      <c r="H170" s="167"/>
      <c r="I170" s="286">
        <v>9</v>
      </c>
      <c r="J170" s="171"/>
      <c r="K170" s="173"/>
      <c r="L170" s="164"/>
      <c r="M170" s="286">
        <v>39</v>
      </c>
      <c r="N170" s="171"/>
      <c r="O170" s="174"/>
    </row>
    <row r="171" spans="1:15" ht="17" customHeight="1" x14ac:dyDescent="0.35">
      <c r="A171" s="284">
        <v>10</v>
      </c>
      <c r="B171" s="171"/>
      <c r="C171" s="172"/>
      <c r="D171" s="164"/>
      <c r="E171" s="283">
        <v>40</v>
      </c>
      <c r="F171" s="171"/>
      <c r="G171" s="172"/>
      <c r="H171" s="167"/>
      <c r="I171" s="286">
        <v>10</v>
      </c>
      <c r="J171" s="171"/>
      <c r="K171" s="173"/>
      <c r="L171" s="164"/>
      <c r="M171" s="286">
        <v>40</v>
      </c>
      <c r="N171" s="171"/>
      <c r="O171" s="174"/>
    </row>
    <row r="172" spans="1:15" ht="17" customHeight="1" x14ac:dyDescent="0.35">
      <c r="A172" s="284">
        <v>11</v>
      </c>
      <c r="B172" s="171"/>
      <c r="C172" s="172"/>
      <c r="D172" s="164"/>
      <c r="E172" s="283">
        <v>41</v>
      </c>
      <c r="F172" s="171"/>
      <c r="G172" s="172"/>
      <c r="H172" s="167"/>
      <c r="I172" s="286">
        <v>11</v>
      </c>
      <c r="J172" s="171"/>
      <c r="K172" s="173"/>
      <c r="L172" s="164"/>
      <c r="M172" s="286">
        <v>41</v>
      </c>
      <c r="N172" s="171"/>
      <c r="O172" s="174"/>
    </row>
    <row r="173" spans="1:15" ht="17" customHeight="1" x14ac:dyDescent="0.35">
      <c r="A173" s="284">
        <v>12</v>
      </c>
      <c r="B173" s="171"/>
      <c r="C173" s="172"/>
      <c r="D173" s="164"/>
      <c r="E173" s="283">
        <v>42</v>
      </c>
      <c r="F173" s="171"/>
      <c r="G173" s="172"/>
      <c r="H173" s="167"/>
      <c r="I173" s="286">
        <v>12</v>
      </c>
      <c r="J173" s="171"/>
      <c r="K173" s="173"/>
      <c r="L173" s="164"/>
      <c r="M173" s="286">
        <v>42</v>
      </c>
      <c r="N173" s="171"/>
      <c r="O173" s="174"/>
    </row>
    <row r="174" spans="1:15" ht="17" customHeight="1" x14ac:dyDescent="0.35">
      <c r="A174" s="284">
        <v>13</v>
      </c>
      <c r="B174" s="171"/>
      <c r="C174" s="172"/>
      <c r="D174" s="164"/>
      <c r="E174" s="283">
        <v>43</v>
      </c>
      <c r="F174" s="171"/>
      <c r="G174" s="172"/>
      <c r="H174" s="167"/>
      <c r="I174" s="286">
        <v>13</v>
      </c>
      <c r="J174" s="171"/>
      <c r="K174" s="173"/>
      <c r="L174" s="164"/>
      <c r="M174" s="286">
        <v>43</v>
      </c>
      <c r="N174" s="171"/>
      <c r="O174" s="174"/>
    </row>
    <row r="175" spans="1:15" ht="17" customHeight="1" x14ac:dyDescent="0.35">
      <c r="A175" s="284">
        <v>14</v>
      </c>
      <c r="B175" s="171"/>
      <c r="C175" s="172"/>
      <c r="D175" s="164"/>
      <c r="E175" s="283">
        <v>44</v>
      </c>
      <c r="F175" s="171"/>
      <c r="G175" s="172"/>
      <c r="H175" s="167"/>
      <c r="I175" s="286">
        <v>14</v>
      </c>
      <c r="J175" s="171"/>
      <c r="K175" s="173"/>
      <c r="L175" s="164"/>
      <c r="M175" s="286">
        <v>44</v>
      </c>
      <c r="N175" s="171"/>
      <c r="O175" s="174"/>
    </row>
    <row r="176" spans="1:15" ht="17" customHeight="1" x14ac:dyDescent="0.35">
      <c r="A176" s="284">
        <v>15</v>
      </c>
      <c r="B176" s="171"/>
      <c r="C176" s="172"/>
      <c r="D176" s="164"/>
      <c r="E176" s="283">
        <v>45</v>
      </c>
      <c r="F176" s="171"/>
      <c r="G176" s="172"/>
      <c r="H176" s="167"/>
      <c r="I176" s="286">
        <v>15</v>
      </c>
      <c r="J176" s="171"/>
      <c r="K176" s="173"/>
      <c r="L176" s="164"/>
      <c r="M176" s="286">
        <v>45</v>
      </c>
      <c r="N176" s="171"/>
      <c r="O176" s="174"/>
    </row>
    <row r="177" spans="1:15" ht="17" customHeight="1" x14ac:dyDescent="0.35">
      <c r="A177" s="284">
        <v>16</v>
      </c>
      <c r="B177" s="171"/>
      <c r="C177" s="172"/>
      <c r="D177" s="164"/>
      <c r="E177" s="283">
        <v>46</v>
      </c>
      <c r="F177" s="171"/>
      <c r="G177" s="172"/>
      <c r="H177" s="167"/>
      <c r="I177" s="286">
        <v>16</v>
      </c>
      <c r="J177" s="171"/>
      <c r="K177" s="173"/>
      <c r="L177" s="164"/>
      <c r="M177" s="286">
        <v>46</v>
      </c>
      <c r="N177" s="171"/>
      <c r="O177" s="174"/>
    </row>
    <row r="178" spans="1:15" ht="17" customHeight="1" x14ac:dyDescent="0.35">
      <c r="A178" s="284">
        <v>17</v>
      </c>
      <c r="B178" s="171"/>
      <c r="C178" s="172"/>
      <c r="D178" s="164"/>
      <c r="E178" s="283">
        <v>47</v>
      </c>
      <c r="F178" s="171"/>
      <c r="G178" s="172"/>
      <c r="H178" s="167"/>
      <c r="I178" s="286">
        <v>17</v>
      </c>
      <c r="J178" s="171"/>
      <c r="K178" s="173"/>
      <c r="L178" s="164"/>
      <c r="M178" s="286">
        <v>47</v>
      </c>
      <c r="N178" s="171"/>
      <c r="O178" s="174"/>
    </row>
    <row r="179" spans="1:15" ht="17" customHeight="1" x14ac:dyDescent="0.35">
      <c r="A179" s="284">
        <v>18</v>
      </c>
      <c r="B179" s="171"/>
      <c r="C179" s="172"/>
      <c r="D179" s="164"/>
      <c r="E179" s="283">
        <v>48</v>
      </c>
      <c r="F179" s="171"/>
      <c r="G179" s="172"/>
      <c r="H179" s="167"/>
      <c r="I179" s="286">
        <v>18</v>
      </c>
      <c r="J179" s="171"/>
      <c r="K179" s="173"/>
      <c r="L179" s="164"/>
      <c r="M179" s="286">
        <v>48</v>
      </c>
      <c r="N179" s="171"/>
      <c r="O179" s="174"/>
    </row>
    <row r="180" spans="1:15" ht="17" customHeight="1" x14ac:dyDescent="0.35">
      <c r="A180" s="284">
        <v>19</v>
      </c>
      <c r="B180" s="171"/>
      <c r="C180" s="172"/>
      <c r="D180" s="164"/>
      <c r="E180" s="283">
        <v>49</v>
      </c>
      <c r="F180" s="171"/>
      <c r="G180" s="172"/>
      <c r="H180" s="167"/>
      <c r="I180" s="286">
        <v>19</v>
      </c>
      <c r="J180" s="171"/>
      <c r="K180" s="173"/>
      <c r="L180" s="164"/>
      <c r="M180" s="286">
        <v>49</v>
      </c>
      <c r="N180" s="171"/>
      <c r="O180" s="174"/>
    </row>
    <row r="181" spans="1:15" ht="17" customHeight="1" x14ac:dyDescent="0.35">
      <c r="A181" s="284">
        <v>20</v>
      </c>
      <c r="B181" s="171"/>
      <c r="C181" s="172"/>
      <c r="D181" s="164"/>
      <c r="E181" s="283">
        <v>50</v>
      </c>
      <c r="F181" s="171"/>
      <c r="G181" s="172"/>
      <c r="H181" s="167"/>
      <c r="I181" s="286">
        <v>20</v>
      </c>
      <c r="J181" s="171"/>
      <c r="K181" s="173"/>
      <c r="L181" s="164"/>
      <c r="M181" s="286">
        <v>50</v>
      </c>
      <c r="N181" s="171"/>
      <c r="O181" s="174"/>
    </row>
    <row r="182" spans="1:15" ht="17" customHeight="1" x14ac:dyDescent="0.35">
      <c r="A182" s="284">
        <v>21</v>
      </c>
      <c r="B182" s="171"/>
      <c r="C182" s="172"/>
      <c r="D182" s="164"/>
      <c r="E182" s="283">
        <v>51</v>
      </c>
      <c r="F182" s="171"/>
      <c r="G182" s="172"/>
      <c r="H182" s="167"/>
      <c r="I182" s="286">
        <v>21</v>
      </c>
      <c r="J182" s="171"/>
      <c r="K182" s="173"/>
      <c r="L182" s="164"/>
      <c r="M182" s="286">
        <v>51</v>
      </c>
      <c r="N182" s="171"/>
      <c r="O182" s="174"/>
    </row>
    <row r="183" spans="1:15" ht="17" customHeight="1" x14ac:dyDescent="0.35">
      <c r="A183" s="284">
        <v>22</v>
      </c>
      <c r="B183" s="171"/>
      <c r="C183" s="172"/>
      <c r="D183" s="164"/>
      <c r="E183" s="283">
        <v>52</v>
      </c>
      <c r="F183" s="171"/>
      <c r="G183" s="172"/>
      <c r="H183" s="167"/>
      <c r="I183" s="286">
        <v>22</v>
      </c>
      <c r="J183" s="171"/>
      <c r="K183" s="173"/>
      <c r="L183" s="164"/>
      <c r="M183" s="286">
        <v>52</v>
      </c>
      <c r="N183" s="171"/>
      <c r="O183" s="174"/>
    </row>
    <row r="184" spans="1:15" ht="17" customHeight="1" x14ac:dyDescent="0.35">
      <c r="A184" s="284">
        <v>23</v>
      </c>
      <c r="B184" s="171"/>
      <c r="C184" s="172"/>
      <c r="D184" s="164"/>
      <c r="E184" s="283">
        <v>53</v>
      </c>
      <c r="F184" s="171"/>
      <c r="G184" s="172"/>
      <c r="H184" s="167"/>
      <c r="I184" s="286">
        <v>23</v>
      </c>
      <c r="J184" s="171"/>
      <c r="K184" s="173"/>
      <c r="L184" s="164"/>
      <c r="M184" s="286">
        <v>53</v>
      </c>
      <c r="N184" s="171"/>
      <c r="O184" s="174"/>
    </row>
    <row r="185" spans="1:15" ht="17" customHeight="1" x14ac:dyDescent="0.35">
      <c r="A185" s="284">
        <v>24</v>
      </c>
      <c r="B185" s="171"/>
      <c r="C185" s="172"/>
      <c r="D185" s="164"/>
      <c r="E185" s="283">
        <v>54</v>
      </c>
      <c r="F185" s="171"/>
      <c r="G185" s="172"/>
      <c r="H185" s="167"/>
      <c r="I185" s="286">
        <v>24</v>
      </c>
      <c r="J185" s="171"/>
      <c r="K185" s="173"/>
      <c r="L185" s="164"/>
      <c r="M185" s="286">
        <v>54</v>
      </c>
      <c r="N185" s="171"/>
      <c r="O185" s="174"/>
    </row>
    <row r="186" spans="1:15" ht="17" customHeight="1" x14ac:dyDescent="0.35">
      <c r="A186" s="284">
        <v>25</v>
      </c>
      <c r="B186" s="171"/>
      <c r="C186" s="172"/>
      <c r="D186" s="164"/>
      <c r="E186" s="283">
        <v>55</v>
      </c>
      <c r="F186" s="171"/>
      <c r="G186" s="172"/>
      <c r="H186" s="167"/>
      <c r="I186" s="286">
        <v>25</v>
      </c>
      <c r="J186" s="171"/>
      <c r="K186" s="173"/>
      <c r="L186" s="164"/>
      <c r="M186" s="286">
        <v>55</v>
      </c>
      <c r="N186" s="171"/>
      <c r="O186" s="174"/>
    </row>
    <row r="187" spans="1:15" ht="17" customHeight="1" x14ac:dyDescent="0.35">
      <c r="A187" s="284">
        <v>26</v>
      </c>
      <c r="B187" s="171"/>
      <c r="C187" s="172"/>
      <c r="D187" s="164"/>
      <c r="E187" s="283">
        <v>56</v>
      </c>
      <c r="F187" s="171"/>
      <c r="G187" s="172"/>
      <c r="H187" s="167"/>
      <c r="I187" s="286">
        <v>26</v>
      </c>
      <c r="J187" s="171"/>
      <c r="K187" s="173"/>
      <c r="L187" s="164"/>
      <c r="M187" s="286">
        <v>56</v>
      </c>
      <c r="N187" s="171"/>
      <c r="O187" s="174"/>
    </row>
    <row r="188" spans="1:15" ht="17" customHeight="1" x14ac:dyDescent="0.35">
      <c r="A188" s="284">
        <v>27</v>
      </c>
      <c r="B188" s="171"/>
      <c r="C188" s="172"/>
      <c r="D188" s="164"/>
      <c r="E188" s="283">
        <v>57</v>
      </c>
      <c r="F188" s="171"/>
      <c r="G188" s="172"/>
      <c r="H188" s="167"/>
      <c r="I188" s="286">
        <v>27</v>
      </c>
      <c r="J188" s="171"/>
      <c r="K188" s="173"/>
      <c r="L188" s="164"/>
      <c r="M188" s="286">
        <v>57</v>
      </c>
      <c r="N188" s="171"/>
      <c r="O188" s="174"/>
    </row>
    <row r="189" spans="1:15" ht="17" customHeight="1" x14ac:dyDescent="0.35">
      <c r="A189" s="284">
        <v>28</v>
      </c>
      <c r="B189" s="171"/>
      <c r="C189" s="172"/>
      <c r="D189" s="164"/>
      <c r="E189" s="283">
        <v>58</v>
      </c>
      <c r="F189" s="171"/>
      <c r="G189" s="172"/>
      <c r="H189" s="167"/>
      <c r="I189" s="286">
        <v>28</v>
      </c>
      <c r="J189" s="171"/>
      <c r="K189" s="173"/>
      <c r="L189" s="164"/>
      <c r="M189" s="286">
        <v>58</v>
      </c>
      <c r="N189" s="171"/>
      <c r="O189" s="174"/>
    </row>
    <row r="190" spans="1:15" ht="17" customHeight="1" x14ac:dyDescent="0.35">
      <c r="A190" s="284">
        <v>29</v>
      </c>
      <c r="B190" s="171"/>
      <c r="C190" s="172"/>
      <c r="D190" s="164"/>
      <c r="E190" s="283">
        <v>59</v>
      </c>
      <c r="F190" s="171"/>
      <c r="G190" s="172"/>
      <c r="H190" s="167"/>
      <c r="I190" s="286">
        <v>29</v>
      </c>
      <c r="J190" s="171"/>
      <c r="K190" s="173"/>
      <c r="L190" s="164"/>
      <c r="M190" s="286">
        <v>59</v>
      </c>
      <c r="N190" s="171"/>
      <c r="O190" s="174"/>
    </row>
    <row r="191" spans="1:15" ht="17" customHeight="1" thickBot="1" x14ac:dyDescent="0.4">
      <c r="A191" s="175">
        <v>30</v>
      </c>
      <c r="B191" s="176"/>
      <c r="C191" s="177"/>
      <c r="D191" s="178"/>
      <c r="E191" s="179">
        <v>60</v>
      </c>
      <c r="F191" s="176"/>
      <c r="G191" s="177"/>
      <c r="H191" s="167"/>
      <c r="I191" s="181">
        <v>30</v>
      </c>
      <c r="J191" s="176"/>
      <c r="K191" s="182"/>
      <c r="L191" s="178"/>
      <c r="M191" s="181">
        <v>60</v>
      </c>
      <c r="N191" s="176"/>
      <c r="O191" s="183"/>
    </row>
    <row r="192" spans="1:15" ht="20" customHeight="1" thickBot="1" x14ac:dyDescent="0.4">
      <c r="A192" s="510" t="s">
        <v>38</v>
      </c>
      <c r="B192" s="510"/>
      <c r="C192" s="510"/>
      <c r="D192" s="510"/>
      <c r="E192" s="510"/>
      <c r="F192" s="510"/>
      <c r="G192" s="297"/>
      <c r="H192" s="167"/>
      <c r="I192" s="511" t="s">
        <v>38</v>
      </c>
      <c r="J192" s="511"/>
      <c r="K192" s="511"/>
      <c r="L192" s="511"/>
      <c r="M192" s="510"/>
      <c r="N192" s="510"/>
      <c r="O192" s="298"/>
    </row>
    <row r="193" spans="1:15" ht="20" customHeight="1" thickBot="1" x14ac:dyDescent="0.4">
      <c r="A193" s="509" t="s">
        <v>115</v>
      </c>
      <c r="B193" s="509"/>
      <c r="C193" s="509">
        <f>C37</f>
        <v>40</v>
      </c>
      <c r="D193" s="509"/>
      <c r="E193" s="510"/>
      <c r="F193" s="510"/>
      <c r="G193" s="297"/>
      <c r="H193" s="167"/>
      <c r="I193" s="509" t="s">
        <v>115</v>
      </c>
      <c r="J193" s="509"/>
      <c r="K193" s="509">
        <f>C193</f>
        <v>40</v>
      </c>
      <c r="L193" s="509"/>
      <c r="M193" s="510"/>
      <c r="N193" s="510"/>
      <c r="O193" s="298"/>
    </row>
    <row r="194" spans="1:15" ht="20" customHeight="1" thickBot="1" x14ac:dyDescent="0.4">
      <c r="A194" s="510" t="s">
        <v>39</v>
      </c>
      <c r="B194" s="510"/>
      <c r="C194" s="510"/>
      <c r="D194" s="510"/>
      <c r="E194" s="510"/>
      <c r="F194" s="510"/>
      <c r="G194" s="297"/>
      <c r="H194" s="167"/>
      <c r="I194" s="511" t="s">
        <v>39</v>
      </c>
      <c r="J194" s="511"/>
      <c r="K194" s="511"/>
      <c r="L194" s="511"/>
      <c r="M194" s="510"/>
      <c r="N194" s="510"/>
      <c r="O194" s="298"/>
    </row>
    <row r="195" spans="1:15" ht="20" customHeight="1" thickBot="1" x14ac:dyDescent="0.4">
      <c r="A195" s="510" t="s">
        <v>111</v>
      </c>
      <c r="B195" s="510"/>
      <c r="C195" s="510"/>
      <c r="D195" s="510"/>
      <c r="E195" s="510"/>
      <c r="F195" s="510"/>
      <c r="G195" s="299"/>
      <c r="H195" s="180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300"/>
    </row>
    <row r="196" spans="1:15" ht="30" customHeight="1" thickBot="1" x14ac:dyDescent="0.5">
      <c r="A196" s="154" t="str">
        <f>A1</f>
        <v>C2</v>
      </c>
      <c r="B196" s="287" t="s">
        <v>33</v>
      </c>
      <c r="C196" s="512">
        <v>6</v>
      </c>
      <c r="D196" s="513"/>
      <c r="E196" s="288" t="s">
        <v>112</v>
      </c>
      <c r="F196" s="303">
        <f>F1</f>
        <v>3</v>
      </c>
      <c r="G196" s="290" t="s">
        <v>116</v>
      </c>
      <c r="H196" s="302"/>
      <c r="I196" s="154" t="str">
        <f>A196</f>
        <v>C2</v>
      </c>
      <c r="J196" s="287" t="s">
        <v>33</v>
      </c>
      <c r="K196" s="514">
        <f>C196</f>
        <v>6</v>
      </c>
      <c r="L196" s="513"/>
      <c r="M196" s="288" t="s">
        <v>112</v>
      </c>
      <c r="N196" s="285">
        <f>F196</f>
        <v>3</v>
      </c>
      <c r="O196" s="291" t="str">
        <f>G196</f>
        <v>P B</v>
      </c>
    </row>
    <row r="197" spans="1:15" ht="15" customHeight="1" thickBot="1" x14ac:dyDescent="0.4">
      <c r="A197" s="154"/>
      <c r="B197" s="515"/>
      <c r="C197" s="516"/>
      <c r="D197" s="516"/>
      <c r="E197" s="516"/>
      <c r="F197" s="516"/>
      <c r="G197" s="517"/>
      <c r="H197" s="157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92"/>
      <c r="B198" s="518" t="s">
        <v>114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93"/>
    </row>
    <row r="199" spans="1:15" ht="19" customHeight="1" thickBot="1" x14ac:dyDescent="0.4">
      <c r="A199" s="156" t="s">
        <v>34</v>
      </c>
      <c r="B199" s="521"/>
      <c r="C199" s="522"/>
      <c r="D199" s="522"/>
      <c r="E199" s="522"/>
      <c r="F199" s="522"/>
      <c r="G199" s="523"/>
      <c r="H199" s="157"/>
      <c r="I199" s="156" t="s">
        <v>34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58" t="s">
        <v>35</v>
      </c>
      <c r="B200" s="158" t="s">
        <v>36</v>
      </c>
      <c r="C200" s="159" t="s">
        <v>37</v>
      </c>
      <c r="D200" s="295"/>
      <c r="E200" s="160" t="s">
        <v>35</v>
      </c>
      <c r="F200" s="158" t="s">
        <v>36</v>
      </c>
      <c r="G200" s="159" t="s">
        <v>37</v>
      </c>
      <c r="H200" s="296"/>
      <c r="I200" s="160" t="s">
        <v>35</v>
      </c>
      <c r="J200" s="158" t="s">
        <v>36</v>
      </c>
      <c r="K200" s="158" t="s">
        <v>37</v>
      </c>
      <c r="L200" s="295"/>
      <c r="M200" s="158" t="s">
        <v>35</v>
      </c>
      <c r="N200" s="158" t="s">
        <v>36</v>
      </c>
      <c r="O200" s="158" t="s">
        <v>37</v>
      </c>
    </row>
    <row r="201" spans="1:15" ht="17" customHeight="1" x14ac:dyDescent="0.35">
      <c r="A201" s="161">
        <v>1</v>
      </c>
      <c r="B201" s="162"/>
      <c r="C201" s="163"/>
      <c r="D201" s="164"/>
      <c r="E201" s="165">
        <v>31</v>
      </c>
      <c r="F201" s="166"/>
      <c r="G201" s="163"/>
      <c r="H201" s="167"/>
      <c r="I201" s="168">
        <v>1</v>
      </c>
      <c r="J201" s="162"/>
      <c r="K201" s="169"/>
      <c r="L201" s="164"/>
      <c r="M201" s="168">
        <v>31</v>
      </c>
      <c r="N201" s="166"/>
      <c r="O201" s="170"/>
    </row>
    <row r="202" spans="1:15" ht="17" customHeight="1" x14ac:dyDescent="0.35">
      <c r="A202" s="284">
        <v>2</v>
      </c>
      <c r="B202" s="171"/>
      <c r="C202" s="172"/>
      <c r="D202" s="164"/>
      <c r="E202" s="283">
        <v>32</v>
      </c>
      <c r="F202" s="171"/>
      <c r="G202" s="172"/>
      <c r="H202" s="167"/>
      <c r="I202" s="286">
        <v>2</v>
      </c>
      <c r="J202" s="171"/>
      <c r="K202" s="173"/>
      <c r="L202" s="164"/>
      <c r="M202" s="286">
        <v>32</v>
      </c>
      <c r="N202" s="171"/>
      <c r="O202" s="174"/>
    </row>
    <row r="203" spans="1:15" ht="17" customHeight="1" x14ac:dyDescent="0.35">
      <c r="A203" s="284">
        <v>3</v>
      </c>
      <c r="B203" s="171"/>
      <c r="C203" s="172"/>
      <c r="D203" s="164"/>
      <c r="E203" s="283">
        <v>33</v>
      </c>
      <c r="F203" s="171"/>
      <c r="G203" s="172"/>
      <c r="H203" s="167"/>
      <c r="I203" s="286">
        <v>3</v>
      </c>
      <c r="J203" s="171"/>
      <c r="K203" s="173"/>
      <c r="L203" s="164"/>
      <c r="M203" s="286">
        <v>33</v>
      </c>
      <c r="N203" s="171"/>
      <c r="O203" s="174"/>
    </row>
    <row r="204" spans="1:15" ht="17" customHeight="1" x14ac:dyDescent="0.35">
      <c r="A204" s="284">
        <v>4</v>
      </c>
      <c r="B204" s="171"/>
      <c r="C204" s="172"/>
      <c r="D204" s="164"/>
      <c r="E204" s="283">
        <v>34</v>
      </c>
      <c r="F204" s="171"/>
      <c r="G204" s="172"/>
      <c r="H204" s="167"/>
      <c r="I204" s="286">
        <v>4</v>
      </c>
      <c r="J204" s="171"/>
      <c r="K204" s="173"/>
      <c r="L204" s="164"/>
      <c r="M204" s="286">
        <v>34</v>
      </c>
      <c r="N204" s="171"/>
      <c r="O204" s="174"/>
    </row>
    <row r="205" spans="1:15" ht="17" customHeight="1" x14ac:dyDescent="0.35">
      <c r="A205" s="284">
        <v>5</v>
      </c>
      <c r="B205" s="171"/>
      <c r="C205" s="172"/>
      <c r="D205" s="164"/>
      <c r="E205" s="283">
        <v>35</v>
      </c>
      <c r="F205" s="171"/>
      <c r="G205" s="172"/>
      <c r="H205" s="167"/>
      <c r="I205" s="286">
        <v>5</v>
      </c>
      <c r="J205" s="171"/>
      <c r="K205" s="173"/>
      <c r="L205" s="164"/>
      <c r="M205" s="286">
        <v>35</v>
      </c>
      <c r="N205" s="171"/>
      <c r="O205" s="174"/>
    </row>
    <row r="206" spans="1:15" ht="17" customHeight="1" x14ac:dyDescent="0.35">
      <c r="A206" s="284">
        <v>6</v>
      </c>
      <c r="B206" s="171"/>
      <c r="C206" s="172"/>
      <c r="D206" s="164"/>
      <c r="E206" s="283">
        <v>36</v>
      </c>
      <c r="F206" s="171"/>
      <c r="G206" s="172"/>
      <c r="H206" s="167"/>
      <c r="I206" s="286">
        <v>6</v>
      </c>
      <c r="J206" s="171"/>
      <c r="K206" s="173"/>
      <c r="L206" s="164"/>
      <c r="M206" s="286">
        <v>36</v>
      </c>
      <c r="N206" s="171"/>
      <c r="O206" s="174"/>
    </row>
    <row r="207" spans="1:15" ht="17" customHeight="1" x14ac:dyDescent="0.35">
      <c r="A207" s="284">
        <v>7</v>
      </c>
      <c r="B207" s="171"/>
      <c r="C207" s="172"/>
      <c r="D207" s="164"/>
      <c r="E207" s="283">
        <v>37</v>
      </c>
      <c r="F207" s="171"/>
      <c r="G207" s="172"/>
      <c r="H207" s="167"/>
      <c r="I207" s="286">
        <v>7</v>
      </c>
      <c r="J207" s="171"/>
      <c r="K207" s="173"/>
      <c r="L207" s="164"/>
      <c r="M207" s="286">
        <v>37</v>
      </c>
      <c r="N207" s="171"/>
      <c r="O207" s="174"/>
    </row>
    <row r="208" spans="1:15" ht="17" customHeight="1" x14ac:dyDescent="0.35">
      <c r="A208" s="284">
        <v>8</v>
      </c>
      <c r="B208" s="171"/>
      <c r="C208" s="172"/>
      <c r="D208" s="164"/>
      <c r="E208" s="283">
        <v>38</v>
      </c>
      <c r="F208" s="171"/>
      <c r="G208" s="172"/>
      <c r="H208" s="167"/>
      <c r="I208" s="286">
        <v>8</v>
      </c>
      <c r="J208" s="171"/>
      <c r="K208" s="173"/>
      <c r="L208" s="164"/>
      <c r="M208" s="286">
        <v>38</v>
      </c>
      <c r="N208" s="171"/>
      <c r="O208" s="174"/>
    </row>
    <row r="209" spans="1:15" ht="17" customHeight="1" x14ac:dyDescent="0.35">
      <c r="A209" s="284">
        <v>9</v>
      </c>
      <c r="B209" s="171"/>
      <c r="C209" s="172"/>
      <c r="D209" s="164"/>
      <c r="E209" s="283">
        <v>39</v>
      </c>
      <c r="F209" s="171"/>
      <c r="G209" s="172"/>
      <c r="H209" s="167"/>
      <c r="I209" s="286">
        <v>9</v>
      </c>
      <c r="J209" s="171"/>
      <c r="K209" s="173"/>
      <c r="L209" s="164"/>
      <c r="M209" s="286">
        <v>39</v>
      </c>
      <c r="N209" s="171"/>
      <c r="O209" s="174"/>
    </row>
    <row r="210" spans="1:15" ht="17" customHeight="1" x14ac:dyDescent="0.35">
      <c r="A210" s="284">
        <v>10</v>
      </c>
      <c r="B210" s="171"/>
      <c r="C210" s="172"/>
      <c r="D210" s="164"/>
      <c r="E210" s="283">
        <v>40</v>
      </c>
      <c r="F210" s="171"/>
      <c r="G210" s="172"/>
      <c r="H210" s="167"/>
      <c r="I210" s="286">
        <v>10</v>
      </c>
      <c r="J210" s="171"/>
      <c r="K210" s="173"/>
      <c r="L210" s="164"/>
      <c r="M210" s="286">
        <v>40</v>
      </c>
      <c r="N210" s="171"/>
      <c r="O210" s="174"/>
    </row>
    <row r="211" spans="1:15" ht="17" customHeight="1" x14ac:dyDescent="0.35">
      <c r="A211" s="284">
        <v>11</v>
      </c>
      <c r="B211" s="171"/>
      <c r="C211" s="172"/>
      <c r="D211" s="164"/>
      <c r="E211" s="283">
        <v>41</v>
      </c>
      <c r="F211" s="171"/>
      <c r="G211" s="172"/>
      <c r="H211" s="167"/>
      <c r="I211" s="286">
        <v>11</v>
      </c>
      <c r="J211" s="171"/>
      <c r="K211" s="173"/>
      <c r="L211" s="164"/>
      <c r="M211" s="286">
        <v>41</v>
      </c>
      <c r="N211" s="171"/>
      <c r="O211" s="174"/>
    </row>
    <row r="212" spans="1:15" ht="17" customHeight="1" x14ac:dyDescent="0.35">
      <c r="A212" s="284">
        <v>12</v>
      </c>
      <c r="B212" s="171"/>
      <c r="C212" s="172"/>
      <c r="D212" s="164"/>
      <c r="E212" s="283">
        <v>42</v>
      </c>
      <c r="F212" s="171"/>
      <c r="G212" s="172"/>
      <c r="H212" s="167"/>
      <c r="I212" s="286">
        <v>12</v>
      </c>
      <c r="J212" s="171"/>
      <c r="K212" s="173"/>
      <c r="L212" s="164"/>
      <c r="M212" s="286">
        <v>42</v>
      </c>
      <c r="N212" s="171"/>
      <c r="O212" s="174"/>
    </row>
    <row r="213" spans="1:15" ht="17" customHeight="1" x14ac:dyDescent="0.35">
      <c r="A213" s="284">
        <v>13</v>
      </c>
      <c r="B213" s="171"/>
      <c r="C213" s="172"/>
      <c r="D213" s="164"/>
      <c r="E213" s="283">
        <v>43</v>
      </c>
      <c r="F213" s="171"/>
      <c r="G213" s="172"/>
      <c r="H213" s="167"/>
      <c r="I213" s="286">
        <v>13</v>
      </c>
      <c r="J213" s="171"/>
      <c r="K213" s="173"/>
      <c r="L213" s="164"/>
      <c r="M213" s="286">
        <v>43</v>
      </c>
      <c r="N213" s="171"/>
      <c r="O213" s="174"/>
    </row>
    <row r="214" spans="1:15" ht="17" customHeight="1" x14ac:dyDescent="0.35">
      <c r="A214" s="284">
        <v>14</v>
      </c>
      <c r="B214" s="171"/>
      <c r="C214" s="172"/>
      <c r="D214" s="164"/>
      <c r="E214" s="283">
        <v>44</v>
      </c>
      <c r="F214" s="171"/>
      <c r="G214" s="172"/>
      <c r="H214" s="167"/>
      <c r="I214" s="286">
        <v>14</v>
      </c>
      <c r="J214" s="171"/>
      <c r="K214" s="173"/>
      <c r="L214" s="164"/>
      <c r="M214" s="286">
        <v>44</v>
      </c>
      <c r="N214" s="171"/>
      <c r="O214" s="174"/>
    </row>
    <row r="215" spans="1:15" ht="17" customHeight="1" x14ac:dyDescent="0.35">
      <c r="A215" s="284">
        <v>15</v>
      </c>
      <c r="B215" s="171"/>
      <c r="C215" s="172"/>
      <c r="D215" s="164"/>
      <c r="E215" s="283">
        <v>45</v>
      </c>
      <c r="F215" s="171"/>
      <c r="G215" s="172"/>
      <c r="H215" s="167"/>
      <c r="I215" s="286">
        <v>15</v>
      </c>
      <c r="J215" s="171"/>
      <c r="K215" s="173"/>
      <c r="L215" s="164"/>
      <c r="M215" s="286">
        <v>45</v>
      </c>
      <c r="N215" s="171"/>
      <c r="O215" s="174"/>
    </row>
    <row r="216" spans="1:15" ht="17" customHeight="1" x14ac:dyDescent="0.35">
      <c r="A216" s="284">
        <v>16</v>
      </c>
      <c r="B216" s="171"/>
      <c r="C216" s="172"/>
      <c r="D216" s="164"/>
      <c r="E216" s="283">
        <v>46</v>
      </c>
      <c r="F216" s="171"/>
      <c r="G216" s="172"/>
      <c r="H216" s="167"/>
      <c r="I216" s="286">
        <v>16</v>
      </c>
      <c r="J216" s="171"/>
      <c r="K216" s="173"/>
      <c r="L216" s="164"/>
      <c r="M216" s="286">
        <v>46</v>
      </c>
      <c r="N216" s="171"/>
      <c r="O216" s="174"/>
    </row>
    <row r="217" spans="1:15" ht="17" customHeight="1" x14ac:dyDescent="0.35">
      <c r="A217" s="284">
        <v>17</v>
      </c>
      <c r="B217" s="171"/>
      <c r="C217" s="172"/>
      <c r="D217" s="164"/>
      <c r="E217" s="283">
        <v>47</v>
      </c>
      <c r="F217" s="171"/>
      <c r="G217" s="172"/>
      <c r="H217" s="167"/>
      <c r="I217" s="286">
        <v>17</v>
      </c>
      <c r="J217" s="171"/>
      <c r="K217" s="173"/>
      <c r="L217" s="164"/>
      <c r="M217" s="286">
        <v>47</v>
      </c>
      <c r="N217" s="171"/>
      <c r="O217" s="174"/>
    </row>
    <row r="218" spans="1:15" ht="17" customHeight="1" x14ac:dyDescent="0.35">
      <c r="A218" s="284">
        <v>18</v>
      </c>
      <c r="B218" s="171"/>
      <c r="C218" s="172"/>
      <c r="D218" s="164"/>
      <c r="E218" s="283">
        <v>48</v>
      </c>
      <c r="F218" s="171"/>
      <c r="G218" s="172"/>
      <c r="H218" s="167"/>
      <c r="I218" s="286">
        <v>18</v>
      </c>
      <c r="J218" s="171"/>
      <c r="K218" s="173"/>
      <c r="L218" s="164"/>
      <c r="M218" s="286">
        <v>48</v>
      </c>
      <c r="N218" s="171"/>
      <c r="O218" s="174"/>
    </row>
    <row r="219" spans="1:15" ht="17" customHeight="1" x14ac:dyDescent="0.35">
      <c r="A219" s="284">
        <v>19</v>
      </c>
      <c r="B219" s="171"/>
      <c r="C219" s="172"/>
      <c r="D219" s="164"/>
      <c r="E219" s="283">
        <v>49</v>
      </c>
      <c r="F219" s="171"/>
      <c r="G219" s="172"/>
      <c r="H219" s="167"/>
      <c r="I219" s="286">
        <v>19</v>
      </c>
      <c r="J219" s="171"/>
      <c r="K219" s="173"/>
      <c r="L219" s="164"/>
      <c r="M219" s="286">
        <v>49</v>
      </c>
      <c r="N219" s="171"/>
      <c r="O219" s="174"/>
    </row>
    <row r="220" spans="1:15" ht="17" customHeight="1" x14ac:dyDescent="0.35">
      <c r="A220" s="284">
        <v>20</v>
      </c>
      <c r="B220" s="171"/>
      <c r="C220" s="172"/>
      <c r="D220" s="164"/>
      <c r="E220" s="283">
        <v>50</v>
      </c>
      <c r="F220" s="171"/>
      <c r="G220" s="172"/>
      <c r="H220" s="167"/>
      <c r="I220" s="286">
        <v>20</v>
      </c>
      <c r="J220" s="171"/>
      <c r="K220" s="173"/>
      <c r="L220" s="164"/>
      <c r="M220" s="286">
        <v>50</v>
      </c>
      <c r="N220" s="171"/>
      <c r="O220" s="174"/>
    </row>
    <row r="221" spans="1:15" ht="17" customHeight="1" x14ac:dyDescent="0.35">
      <c r="A221" s="284">
        <v>21</v>
      </c>
      <c r="B221" s="171"/>
      <c r="C221" s="172"/>
      <c r="D221" s="164"/>
      <c r="E221" s="283">
        <v>51</v>
      </c>
      <c r="F221" s="171"/>
      <c r="G221" s="172"/>
      <c r="H221" s="167"/>
      <c r="I221" s="286">
        <v>21</v>
      </c>
      <c r="J221" s="171"/>
      <c r="K221" s="173"/>
      <c r="L221" s="164"/>
      <c r="M221" s="286">
        <v>51</v>
      </c>
      <c r="N221" s="171"/>
      <c r="O221" s="174"/>
    </row>
    <row r="222" spans="1:15" ht="17" customHeight="1" x14ac:dyDescent="0.35">
      <c r="A222" s="284">
        <v>22</v>
      </c>
      <c r="B222" s="171"/>
      <c r="C222" s="172"/>
      <c r="D222" s="164"/>
      <c r="E222" s="283">
        <v>52</v>
      </c>
      <c r="F222" s="171"/>
      <c r="G222" s="172"/>
      <c r="H222" s="167"/>
      <c r="I222" s="286">
        <v>22</v>
      </c>
      <c r="J222" s="171"/>
      <c r="K222" s="173"/>
      <c r="L222" s="164"/>
      <c r="M222" s="286">
        <v>52</v>
      </c>
      <c r="N222" s="171"/>
      <c r="O222" s="174"/>
    </row>
    <row r="223" spans="1:15" ht="17" customHeight="1" x14ac:dyDescent="0.35">
      <c r="A223" s="284">
        <v>23</v>
      </c>
      <c r="B223" s="171"/>
      <c r="C223" s="172"/>
      <c r="D223" s="164"/>
      <c r="E223" s="283">
        <v>53</v>
      </c>
      <c r="F223" s="171"/>
      <c r="G223" s="172"/>
      <c r="H223" s="167"/>
      <c r="I223" s="286">
        <v>23</v>
      </c>
      <c r="J223" s="171"/>
      <c r="K223" s="173"/>
      <c r="L223" s="164"/>
      <c r="M223" s="286">
        <v>53</v>
      </c>
      <c r="N223" s="171"/>
      <c r="O223" s="174"/>
    </row>
    <row r="224" spans="1:15" ht="17" customHeight="1" x14ac:dyDescent="0.35">
      <c r="A224" s="284">
        <v>24</v>
      </c>
      <c r="B224" s="171"/>
      <c r="C224" s="172"/>
      <c r="D224" s="164"/>
      <c r="E224" s="283">
        <v>54</v>
      </c>
      <c r="F224" s="171"/>
      <c r="G224" s="172"/>
      <c r="H224" s="167"/>
      <c r="I224" s="286">
        <v>24</v>
      </c>
      <c r="J224" s="171"/>
      <c r="K224" s="173"/>
      <c r="L224" s="164"/>
      <c r="M224" s="286">
        <v>54</v>
      </c>
      <c r="N224" s="171"/>
      <c r="O224" s="174"/>
    </row>
    <row r="225" spans="1:15" ht="17" customHeight="1" x14ac:dyDescent="0.35">
      <c r="A225" s="284">
        <v>25</v>
      </c>
      <c r="B225" s="171"/>
      <c r="C225" s="172"/>
      <c r="D225" s="164"/>
      <c r="E225" s="283">
        <v>55</v>
      </c>
      <c r="F225" s="171"/>
      <c r="G225" s="172"/>
      <c r="H225" s="167"/>
      <c r="I225" s="286">
        <v>25</v>
      </c>
      <c r="J225" s="171"/>
      <c r="K225" s="173"/>
      <c r="L225" s="164"/>
      <c r="M225" s="286">
        <v>55</v>
      </c>
      <c r="N225" s="171"/>
      <c r="O225" s="174"/>
    </row>
    <row r="226" spans="1:15" ht="17" customHeight="1" x14ac:dyDescent="0.35">
      <c r="A226" s="284">
        <v>26</v>
      </c>
      <c r="B226" s="171"/>
      <c r="C226" s="172"/>
      <c r="D226" s="164"/>
      <c r="E226" s="283">
        <v>56</v>
      </c>
      <c r="F226" s="171"/>
      <c r="G226" s="172"/>
      <c r="H226" s="167"/>
      <c r="I226" s="286">
        <v>26</v>
      </c>
      <c r="J226" s="171"/>
      <c r="K226" s="173"/>
      <c r="L226" s="164"/>
      <c r="M226" s="286">
        <v>56</v>
      </c>
      <c r="N226" s="171"/>
      <c r="O226" s="174"/>
    </row>
    <row r="227" spans="1:15" ht="17" customHeight="1" x14ac:dyDescent="0.35">
      <c r="A227" s="284">
        <v>27</v>
      </c>
      <c r="B227" s="171"/>
      <c r="C227" s="172"/>
      <c r="D227" s="164"/>
      <c r="E227" s="283">
        <v>57</v>
      </c>
      <c r="F227" s="171"/>
      <c r="G227" s="172"/>
      <c r="H227" s="167"/>
      <c r="I227" s="286">
        <v>27</v>
      </c>
      <c r="J227" s="171"/>
      <c r="K227" s="173"/>
      <c r="L227" s="164"/>
      <c r="M227" s="286">
        <v>57</v>
      </c>
      <c r="N227" s="171"/>
      <c r="O227" s="174"/>
    </row>
    <row r="228" spans="1:15" ht="17" customHeight="1" x14ac:dyDescent="0.35">
      <c r="A228" s="284">
        <v>28</v>
      </c>
      <c r="B228" s="171"/>
      <c r="C228" s="172"/>
      <c r="D228" s="164"/>
      <c r="E228" s="283">
        <v>58</v>
      </c>
      <c r="F228" s="171"/>
      <c r="G228" s="172"/>
      <c r="H228" s="167"/>
      <c r="I228" s="286">
        <v>28</v>
      </c>
      <c r="J228" s="171"/>
      <c r="K228" s="173"/>
      <c r="L228" s="164"/>
      <c r="M228" s="286">
        <v>58</v>
      </c>
      <c r="N228" s="171"/>
      <c r="O228" s="174"/>
    </row>
    <row r="229" spans="1:15" ht="17" customHeight="1" x14ac:dyDescent="0.35">
      <c r="A229" s="284">
        <v>29</v>
      </c>
      <c r="B229" s="171"/>
      <c r="C229" s="172"/>
      <c r="D229" s="164"/>
      <c r="E229" s="283">
        <v>59</v>
      </c>
      <c r="F229" s="171"/>
      <c r="G229" s="172"/>
      <c r="H229" s="167"/>
      <c r="I229" s="286">
        <v>29</v>
      </c>
      <c r="J229" s="171"/>
      <c r="K229" s="173"/>
      <c r="L229" s="164"/>
      <c r="M229" s="286">
        <v>59</v>
      </c>
      <c r="N229" s="171"/>
      <c r="O229" s="174"/>
    </row>
    <row r="230" spans="1:15" ht="17" customHeight="1" thickBot="1" x14ac:dyDescent="0.4">
      <c r="A230" s="175">
        <v>30</v>
      </c>
      <c r="B230" s="176"/>
      <c r="C230" s="177"/>
      <c r="D230" s="178"/>
      <c r="E230" s="179">
        <v>60</v>
      </c>
      <c r="F230" s="176"/>
      <c r="G230" s="177"/>
      <c r="H230" s="167"/>
      <c r="I230" s="181">
        <v>30</v>
      </c>
      <c r="J230" s="176"/>
      <c r="K230" s="182"/>
      <c r="L230" s="178"/>
      <c r="M230" s="181">
        <v>60</v>
      </c>
      <c r="N230" s="176"/>
      <c r="O230" s="183"/>
    </row>
    <row r="231" spans="1:15" ht="20" customHeight="1" thickBot="1" x14ac:dyDescent="0.4">
      <c r="A231" s="511" t="s">
        <v>38</v>
      </c>
      <c r="B231" s="511"/>
      <c r="C231" s="511"/>
      <c r="D231" s="511"/>
      <c r="E231" s="510"/>
      <c r="F231" s="510"/>
      <c r="G231" s="297"/>
      <c r="H231" s="167"/>
      <c r="I231" s="511" t="s">
        <v>38</v>
      </c>
      <c r="J231" s="511"/>
      <c r="K231" s="511"/>
      <c r="L231" s="511"/>
      <c r="M231" s="510"/>
      <c r="N231" s="510"/>
      <c r="O231" s="298"/>
    </row>
    <row r="232" spans="1:15" ht="20" customHeight="1" thickBot="1" x14ac:dyDescent="0.4">
      <c r="A232" s="509" t="s">
        <v>115</v>
      </c>
      <c r="B232" s="509"/>
      <c r="C232" s="509">
        <f>C37</f>
        <v>40</v>
      </c>
      <c r="D232" s="509"/>
      <c r="E232" s="510"/>
      <c r="F232" s="510"/>
      <c r="G232" s="297"/>
      <c r="H232" s="167"/>
      <c r="I232" s="509" t="s">
        <v>115</v>
      </c>
      <c r="J232" s="509"/>
      <c r="K232" s="431">
        <f>C232</f>
        <v>40</v>
      </c>
      <c r="L232" s="433"/>
      <c r="M232" s="510"/>
      <c r="N232" s="510"/>
      <c r="O232" s="298"/>
    </row>
    <row r="233" spans="1:15" ht="20" customHeight="1" thickBot="1" x14ac:dyDescent="0.4">
      <c r="A233" s="511" t="s">
        <v>39</v>
      </c>
      <c r="B233" s="511"/>
      <c r="C233" s="511"/>
      <c r="D233" s="511"/>
      <c r="E233" s="510"/>
      <c r="F233" s="510"/>
      <c r="G233" s="297"/>
      <c r="H233" s="167"/>
      <c r="I233" s="511" t="s">
        <v>39</v>
      </c>
      <c r="J233" s="511"/>
      <c r="K233" s="511"/>
      <c r="L233" s="511"/>
      <c r="M233" s="510"/>
      <c r="N233" s="510"/>
      <c r="O233" s="298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9"/>
      <c r="H234" s="180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300"/>
    </row>
    <row r="235" spans="1:15" ht="30" customHeight="1" thickBot="1" x14ac:dyDescent="0.5">
      <c r="A235" s="154" t="str">
        <f>A1</f>
        <v>C2</v>
      </c>
      <c r="B235" s="287" t="s">
        <v>33</v>
      </c>
      <c r="C235" s="512">
        <v>7</v>
      </c>
      <c r="D235" s="513"/>
      <c r="E235" s="288" t="s">
        <v>112</v>
      </c>
      <c r="F235" s="303">
        <f>F1</f>
        <v>3</v>
      </c>
      <c r="G235" s="290" t="s">
        <v>116</v>
      </c>
      <c r="H235" s="302"/>
      <c r="I235" s="154" t="str">
        <f>A235</f>
        <v>C2</v>
      </c>
      <c r="J235" s="287" t="s">
        <v>33</v>
      </c>
      <c r="K235" s="514">
        <f>C235</f>
        <v>7</v>
      </c>
      <c r="L235" s="513"/>
      <c r="M235" s="288" t="s">
        <v>112</v>
      </c>
      <c r="N235" s="285">
        <f>F235</f>
        <v>3</v>
      </c>
      <c r="O235" s="291" t="str">
        <f>G235</f>
        <v>P B</v>
      </c>
    </row>
    <row r="236" spans="1:15" ht="15" customHeight="1" thickBot="1" x14ac:dyDescent="0.4">
      <c r="A236" s="154"/>
      <c r="B236" s="515"/>
      <c r="C236" s="516"/>
      <c r="D236" s="516"/>
      <c r="E236" s="516"/>
      <c r="F236" s="516"/>
      <c r="G236" s="517"/>
      <c r="H236" s="157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92"/>
      <c r="B237" s="518" t="s">
        <v>114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93"/>
    </row>
    <row r="238" spans="1:15" ht="19" customHeight="1" thickBot="1" x14ac:dyDescent="0.4">
      <c r="A238" s="156" t="s">
        <v>34</v>
      </c>
      <c r="B238" s="521"/>
      <c r="C238" s="522"/>
      <c r="D238" s="522"/>
      <c r="E238" s="522"/>
      <c r="F238" s="522"/>
      <c r="G238" s="523"/>
      <c r="H238" s="157"/>
      <c r="I238" s="156" t="s">
        <v>34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58" t="s">
        <v>35</v>
      </c>
      <c r="B239" s="158" t="s">
        <v>36</v>
      </c>
      <c r="C239" s="159" t="s">
        <v>37</v>
      </c>
      <c r="D239" s="295"/>
      <c r="E239" s="160" t="s">
        <v>35</v>
      </c>
      <c r="F239" s="158" t="s">
        <v>36</v>
      </c>
      <c r="G239" s="159" t="s">
        <v>37</v>
      </c>
      <c r="H239" s="296"/>
      <c r="I239" s="160" t="s">
        <v>35</v>
      </c>
      <c r="J239" s="158" t="s">
        <v>36</v>
      </c>
      <c r="K239" s="158" t="s">
        <v>37</v>
      </c>
      <c r="L239" s="295"/>
      <c r="M239" s="158" t="s">
        <v>35</v>
      </c>
      <c r="N239" s="158" t="s">
        <v>36</v>
      </c>
      <c r="O239" s="158" t="s">
        <v>37</v>
      </c>
    </row>
    <row r="240" spans="1:15" ht="17" customHeight="1" x14ac:dyDescent="0.35">
      <c r="A240" s="161">
        <v>1</v>
      </c>
      <c r="B240" s="162"/>
      <c r="C240" s="163"/>
      <c r="D240" s="164"/>
      <c r="E240" s="165">
        <v>31</v>
      </c>
      <c r="F240" s="166"/>
      <c r="G240" s="163"/>
      <c r="H240" s="167"/>
      <c r="I240" s="168">
        <v>1</v>
      </c>
      <c r="J240" s="162"/>
      <c r="K240" s="169"/>
      <c r="L240" s="164"/>
      <c r="M240" s="168">
        <v>31</v>
      </c>
      <c r="N240" s="166"/>
      <c r="O240" s="170"/>
    </row>
    <row r="241" spans="1:15" ht="17" customHeight="1" x14ac:dyDescent="0.35">
      <c r="A241" s="284">
        <v>2</v>
      </c>
      <c r="B241" s="171"/>
      <c r="C241" s="172"/>
      <c r="D241" s="164"/>
      <c r="E241" s="283">
        <v>32</v>
      </c>
      <c r="F241" s="171"/>
      <c r="G241" s="172"/>
      <c r="H241" s="167"/>
      <c r="I241" s="286">
        <v>2</v>
      </c>
      <c r="J241" s="171"/>
      <c r="K241" s="173"/>
      <c r="L241" s="164"/>
      <c r="M241" s="286">
        <v>32</v>
      </c>
      <c r="N241" s="171"/>
      <c r="O241" s="174"/>
    </row>
    <row r="242" spans="1:15" ht="17" customHeight="1" x14ac:dyDescent="0.35">
      <c r="A242" s="284">
        <v>3</v>
      </c>
      <c r="B242" s="171"/>
      <c r="C242" s="172"/>
      <c r="D242" s="164"/>
      <c r="E242" s="283">
        <v>33</v>
      </c>
      <c r="F242" s="171"/>
      <c r="G242" s="172"/>
      <c r="H242" s="167"/>
      <c r="I242" s="286">
        <v>3</v>
      </c>
      <c r="J242" s="171"/>
      <c r="K242" s="173"/>
      <c r="L242" s="164"/>
      <c r="M242" s="286">
        <v>33</v>
      </c>
      <c r="N242" s="171"/>
      <c r="O242" s="174"/>
    </row>
    <row r="243" spans="1:15" ht="17" customHeight="1" x14ac:dyDescent="0.35">
      <c r="A243" s="284">
        <v>4</v>
      </c>
      <c r="B243" s="171"/>
      <c r="C243" s="172"/>
      <c r="D243" s="164"/>
      <c r="E243" s="283">
        <v>34</v>
      </c>
      <c r="F243" s="171"/>
      <c r="G243" s="172"/>
      <c r="H243" s="167"/>
      <c r="I243" s="286">
        <v>4</v>
      </c>
      <c r="J243" s="171"/>
      <c r="K243" s="173"/>
      <c r="L243" s="164"/>
      <c r="M243" s="286">
        <v>34</v>
      </c>
      <c r="N243" s="171"/>
      <c r="O243" s="174"/>
    </row>
    <row r="244" spans="1:15" ht="17" customHeight="1" x14ac:dyDescent="0.35">
      <c r="A244" s="284">
        <v>5</v>
      </c>
      <c r="B244" s="171"/>
      <c r="C244" s="172"/>
      <c r="D244" s="164"/>
      <c r="E244" s="283">
        <v>35</v>
      </c>
      <c r="F244" s="171"/>
      <c r="G244" s="172"/>
      <c r="H244" s="167"/>
      <c r="I244" s="286">
        <v>5</v>
      </c>
      <c r="J244" s="171"/>
      <c r="K244" s="173"/>
      <c r="L244" s="164"/>
      <c r="M244" s="286">
        <v>35</v>
      </c>
      <c r="N244" s="171"/>
      <c r="O244" s="174"/>
    </row>
    <row r="245" spans="1:15" ht="17" customHeight="1" x14ac:dyDescent="0.35">
      <c r="A245" s="284">
        <v>6</v>
      </c>
      <c r="B245" s="171"/>
      <c r="C245" s="172"/>
      <c r="D245" s="164"/>
      <c r="E245" s="283">
        <v>36</v>
      </c>
      <c r="F245" s="171"/>
      <c r="G245" s="172"/>
      <c r="H245" s="167"/>
      <c r="I245" s="286">
        <v>6</v>
      </c>
      <c r="J245" s="171"/>
      <c r="K245" s="173"/>
      <c r="L245" s="164"/>
      <c r="M245" s="286">
        <v>36</v>
      </c>
      <c r="N245" s="171"/>
      <c r="O245" s="174"/>
    </row>
    <row r="246" spans="1:15" ht="17" customHeight="1" x14ac:dyDescent="0.35">
      <c r="A246" s="284">
        <v>7</v>
      </c>
      <c r="B246" s="171"/>
      <c r="C246" s="172"/>
      <c r="D246" s="164"/>
      <c r="E246" s="283">
        <v>37</v>
      </c>
      <c r="F246" s="171"/>
      <c r="G246" s="172"/>
      <c r="H246" s="167"/>
      <c r="I246" s="286">
        <v>7</v>
      </c>
      <c r="J246" s="171"/>
      <c r="K246" s="173"/>
      <c r="L246" s="164"/>
      <c r="M246" s="286">
        <v>37</v>
      </c>
      <c r="N246" s="171"/>
      <c r="O246" s="174"/>
    </row>
    <row r="247" spans="1:15" ht="17" customHeight="1" x14ac:dyDescent="0.35">
      <c r="A247" s="284">
        <v>8</v>
      </c>
      <c r="B247" s="171"/>
      <c r="C247" s="172"/>
      <c r="D247" s="164"/>
      <c r="E247" s="283">
        <v>38</v>
      </c>
      <c r="F247" s="171"/>
      <c r="G247" s="172"/>
      <c r="H247" s="167"/>
      <c r="I247" s="286">
        <v>8</v>
      </c>
      <c r="J247" s="171"/>
      <c r="K247" s="173"/>
      <c r="L247" s="164"/>
      <c r="M247" s="286">
        <v>38</v>
      </c>
      <c r="N247" s="171"/>
      <c r="O247" s="174"/>
    </row>
    <row r="248" spans="1:15" ht="17" customHeight="1" x14ac:dyDescent="0.35">
      <c r="A248" s="284">
        <v>9</v>
      </c>
      <c r="B248" s="171"/>
      <c r="C248" s="172"/>
      <c r="D248" s="164"/>
      <c r="E248" s="283">
        <v>39</v>
      </c>
      <c r="F248" s="171"/>
      <c r="G248" s="172"/>
      <c r="H248" s="167"/>
      <c r="I248" s="286">
        <v>9</v>
      </c>
      <c r="J248" s="171"/>
      <c r="K248" s="173"/>
      <c r="L248" s="164"/>
      <c r="M248" s="286">
        <v>39</v>
      </c>
      <c r="N248" s="171"/>
      <c r="O248" s="174"/>
    </row>
    <row r="249" spans="1:15" ht="17" customHeight="1" x14ac:dyDescent="0.35">
      <c r="A249" s="284">
        <v>10</v>
      </c>
      <c r="B249" s="171"/>
      <c r="C249" s="172"/>
      <c r="D249" s="164"/>
      <c r="E249" s="283">
        <v>40</v>
      </c>
      <c r="F249" s="171"/>
      <c r="G249" s="172"/>
      <c r="H249" s="167"/>
      <c r="I249" s="286">
        <v>10</v>
      </c>
      <c r="J249" s="171"/>
      <c r="K249" s="173"/>
      <c r="L249" s="164"/>
      <c r="M249" s="286">
        <v>40</v>
      </c>
      <c r="N249" s="171"/>
      <c r="O249" s="174"/>
    </row>
    <row r="250" spans="1:15" ht="17" customHeight="1" x14ac:dyDescent="0.35">
      <c r="A250" s="284">
        <v>11</v>
      </c>
      <c r="B250" s="171"/>
      <c r="C250" s="172"/>
      <c r="D250" s="164"/>
      <c r="E250" s="283">
        <v>41</v>
      </c>
      <c r="F250" s="171"/>
      <c r="G250" s="172"/>
      <c r="H250" s="167"/>
      <c r="I250" s="286">
        <v>11</v>
      </c>
      <c r="J250" s="171"/>
      <c r="K250" s="173"/>
      <c r="L250" s="164"/>
      <c r="M250" s="286">
        <v>41</v>
      </c>
      <c r="N250" s="171"/>
      <c r="O250" s="174"/>
    </row>
    <row r="251" spans="1:15" ht="17" customHeight="1" x14ac:dyDescent="0.35">
      <c r="A251" s="284">
        <v>12</v>
      </c>
      <c r="B251" s="171"/>
      <c r="C251" s="172"/>
      <c r="D251" s="164"/>
      <c r="E251" s="283">
        <v>42</v>
      </c>
      <c r="F251" s="171"/>
      <c r="G251" s="172"/>
      <c r="H251" s="167"/>
      <c r="I251" s="286">
        <v>12</v>
      </c>
      <c r="J251" s="171"/>
      <c r="K251" s="173"/>
      <c r="L251" s="164"/>
      <c r="M251" s="286">
        <v>42</v>
      </c>
      <c r="N251" s="171"/>
      <c r="O251" s="174"/>
    </row>
    <row r="252" spans="1:15" ht="17" customHeight="1" x14ac:dyDescent="0.35">
      <c r="A252" s="284">
        <v>13</v>
      </c>
      <c r="B252" s="171"/>
      <c r="C252" s="172"/>
      <c r="D252" s="164"/>
      <c r="E252" s="283">
        <v>43</v>
      </c>
      <c r="F252" s="171"/>
      <c r="G252" s="172"/>
      <c r="H252" s="167"/>
      <c r="I252" s="286">
        <v>13</v>
      </c>
      <c r="J252" s="171"/>
      <c r="K252" s="173"/>
      <c r="L252" s="164"/>
      <c r="M252" s="286">
        <v>43</v>
      </c>
      <c r="N252" s="171"/>
      <c r="O252" s="174"/>
    </row>
    <row r="253" spans="1:15" ht="17" customHeight="1" x14ac:dyDescent="0.35">
      <c r="A253" s="284">
        <v>14</v>
      </c>
      <c r="B253" s="171"/>
      <c r="C253" s="172"/>
      <c r="D253" s="164"/>
      <c r="E253" s="283">
        <v>44</v>
      </c>
      <c r="F253" s="171"/>
      <c r="G253" s="172"/>
      <c r="H253" s="167"/>
      <c r="I253" s="286">
        <v>14</v>
      </c>
      <c r="J253" s="171"/>
      <c r="K253" s="173"/>
      <c r="L253" s="164"/>
      <c r="M253" s="286">
        <v>44</v>
      </c>
      <c r="N253" s="171"/>
      <c r="O253" s="174"/>
    </row>
    <row r="254" spans="1:15" ht="17" customHeight="1" x14ac:dyDescent="0.35">
      <c r="A254" s="284">
        <v>15</v>
      </c>
      <c r="B254" s="171"/>
      <c r="C254" s="172"/>
      <c r="D254" s="164"/>
      <c r="E254" s="283">
        <v>45</v>
      </c>
      <c r="F254" s="171"/>
      <c r="G254" s="172"/>
      <c r="H254" s="167"/>
      <c r="I254" s="286">
        <v>15</v>
      </c>
      <c r="J254" s="171"/>
      <c r="K254" s="173"/>
      <c r="L254" s="164"/>
      <c r="M254" s="286">
        <v>45</v>
      </c>
      <c r="N254" s="171"/>
      <c r="O254" s="174"/>
    </row>
    <row r="255" spans="1:15" ht="17" customHeight="1" x14ac:dyDescent="0.35">
      <c r="A255" s="284">
        <v>16</v>
      </c>
      <c r="B255" s="171"/>
      <c r="C255" s="172"/>
      <c r="D255" s="164"/>
      <c r="E255" s="283">
        <v>46</v>
      </c>
      <c r="F255" s="171"/>
      <c r="G255" s="172"/>
      <c r="H255" s="167"/>
      <c r="I255" s="286">
        <v>16</v>
      </c>
      <c r="J255" s="171"/>
      <c r="K255" s="173"/>
      <c r="L255" s="164"/>
      <c r="M255" s="286">
        <v>46</v>
      </c>
      <c r="N255" s="171"/>
      <c r="O255" s="174"/>
    </row>
    <row r="256" spans="1:15" ht="17" customHeight="1" x14ac:dyDescent="0.35">
      <c r="A256" s="284">
        <v>17</v>
      </c>
      <c r="B256" s="171"/>
      <c r="C256" s="172"/>
      <c r="D256" s="164"/>
      <c r="E256" s="283">
        <v>47</v>
      </c>
      <c r="F256" s="171"/>
      <c r="G256" s="172"/>
      <c r="H256" s="167"/>
      <c r="I256" s="286">
        <v>17</v>
      </c>
      <c r="J256" s="171"/>
      <c r="K256" s="173"/>
      <c r="L256" s="164"/>
      <c r="M256" s="286">
        <v>47</v>
      </c>
      <c r="N256" s="171"/>
      <c r="O256" s="174"/>
    </row>
    <row r="257" spans="1:15" ht="17" customHeight="1" x14ac:dyDescent="0.35">
      <c r="A257" s="284">
        <v>18</v>
      </c>
      <c r="B257" s="171"/>
      <c r="C257" s="172"/>
      <c r="D257" s="164"/>
      <c r="E257" s="283">
        <v>48</v>
      </c>
      <c r="F257" s="171"/>
      <c r="G257" s="172"/>
      <c r="H257" s="167"/>
      <c r="I257" s="286">
        <v>18</v>
      </c>
      <c r="J257" s="171"/>
      <c r="K257" s="173"/>
      <c r="L257" s="164"/>
      <c r="M257" s="286">
        <v>48</v>
      </c>
      <c r="N257" s="171"/>
      <c r="O257" s="174"/>
    </row>
    <row r="258" spans="1:15" ht="17" customHeight="1" x14ac:dyDescent="0.35">
      <c r="A258" s="284">
        <v>19</v>
      </c>
      <c r="B258" s="171"/>
      <c r="C258" s="172"/>
      <c r="D258" s="164"/>
      <c r="E258" s="283">
        <v>49</v>
      </c>
      <c r="F258" s="171"/>
      <c r="G258" s="172"/>
      <c r="H258" s="167"/>
      <c r="I258" s="286">
        <v>19</v>
      </c>
      <c r="J258" s="171"/>
      <c r="K258" s="173"/>
      <c r="L258" s="164"/>
      <c r="M258" s="286">
        <v>49</v>
      </c>
      <c r="N258" s="171"/>
      <c r="O258" s="174"/>
    </row>
    <row r="259" spans="1:15" ht="17" customHeight="1" x14ac:dyDescent="0.35">
      <c r="A259" s="284">
        <v>20</v>
      </c>
      <c r="B259" s="171"/>
      <c r="C259" s="172"/>
      <c r="D259" s="164"/>
      <c r="E259" s="283">
        <v>50</v>
      </c>
      <c r="F259" s="171"/>
      <c r="G259" s="172"/>
      <c r="H259" s="167"/>
      <c r="I259" s="286">
        <v>20</v>
      </c>
      <c r="J259" s="171"/>
      <c r="K259" s="173"/>
      <c r="L259" s="164"/>
      <c r="M259" s="286">
        <v>50</v>
      </c>
      <c r="N259" s="171"/>
      <c r="O259" s="174"/>
    </row>
    <row r="260" spans="1:15" ht="17" customHeight="1" x14ac:dyDescent="0.35">
      <c r="A260" s="284">
        <v>21</v>
      </c>
      <c r="B260" s="171"/>
      <c r="C260" s="172"/>
      <c r="D260" s="164"/>
      <c r="E260" s="283">
        <v>51</v>
      </c>
      <c r="F260" s="171"/>
      <c r="G260" s="172"/>
      <c r="H260" s="167"/>
      <c r="I260" s="286">
        <v>21</v>
      </c>
      <c r="J260" s="171"/>
      <c r="K260" s="173"/>
      <c r="L260" s="164"/>
      <c r="M260" s="286">
        <v>51</v>
      </c>
      <c r="N260" s="171"/>
      <c r="O260" s="174"/>
    </row>
    <row r="261" spans="1:15" ht="17" customHeight="1" x14ac:dyDescent="0.35">
      <c r="A261" s="284">
        <v>22</v>
      </c>
      <c r="B261" s="171"/>
      <c r="C261" s="172"/>
      <c r="D261" s="164"/>
      <c r="E261" s="283">
        <v>52</v>
      </c>
      <c r="F261" s="171"/>
      <c r="G261" s="172"/>
      <c r="H261" s="167"/>
      <c r="I261" s="286">
        <v>22</v>
      </c>
      <c r="J261" s="171"/>
      <c r="K261" s="173"/>
      <c r="L261" s="164"/>
      <c r="M261" s="286">
        <v>52</v>
      </c>
      <c r="N261" s="171"/>
      <c r="O261" s="174"/>
    </row>
    <row r="262" spans="1:15" ht="17" customHeight="1" x14ac:dyDescent="0.35">
      <c r="A262" s="284">
        <v>23</v>
      </c>
      <c r="B262" s="171"/>
      <c r="C262" s="172"/>
      <c r="D262" s="164"/>
      <c r="E262" s="283">
        <v>53</v>
      </c>
      <c r="F262" s="171"/>
      <c r="G262" s="172"/>
      <c r="H262" s="167"/>
      <c r="I262" s="286">
        <v>23</v>
      </c>
      <c r="J262" s="171"/>
      <c r="K262" s="173"/>
      <c r="L262" s="164"/>
      <c r="M262" s="286">
        <v>53</v>
      </c>
      <c r="N262" s="171"/>
      <c r="O262" s="174"/>
    </row>
    <row r="263" spans="1:15" ht="17" customHeight="1" x14ac:dyDescent="0.35">
      <c r="A263" s="284">
        <v>24</v>
      </c>
      <c r="B263" s="171"/>
      <c r="C263" s="172"/>
      <c r="D263" s="164"/>
      <c r="E263" s="283">
        <v>54</v>
      </c>
      <c r="F263" s="171"/>
      <c r="G263" s="172"/>
      <c r="H263" s="167"/>
      <c r="I263" s="286">
        <v>24</v>
      </c>
      <c r="J263" s="171"/>
      <c r="K263" s="173"/>
      <c r="L263" s="164"/>
      <c r="M263" s="286">
        <v>54</v>
      </c>
      <c r="N263" s="171"/>
      <c r="O263" s="174"/>
    </row>
    <row r="264" spans="1:15" ht="17" customHeight="1" x14ac:dyDescent="0.35">
      <c r="A264" s="284">
        <v>25</v>
      </c>
      <c r="B264" s="171"/>
      <c r="C264" s="172"/>
      <c r="D264" s="164"/>
      <c r="E264" s="283">
        <v>55</v>
      </c>
      <c r="F264" s="171"/>
      <c r="G264" s="172"/>
      <c r="H264" s="167"/>
      <c r="I264" s="286">
        <v>25</v>
      </c>
      <c r="J264" s="171"/>
      <c r="K264" s="173"/>
      <c r="L264" s="164"/>
      <c r="M264" s="286">
        <v>55</v>
      </c>
      <c r="N264" s="171"/>
      <c r="O264" s="174"/>
    </row>
    <row r="265" spans="1:15" ht="17" customHeight="1" x14ac:dyDescent="0.35">
      <c r="A265" s="284">
        <v>26</v>
      </c>
      <c r="B265" s="171"/>
      <c r="C265" s="172"/>
      <c r="D265" s="164"/>
      <c r="E265" s="283">
        <v>56</v>
      </c>
      <c r="F265" s="171"/>
      <c r="G265" s="172"/>
      <c r="H265" s="167"/>
      <c r="I265" s="286">
        <v>26</v>
      </c>
      <c r="J265" s="171"/>
      <c r="K265" s="173"/>
      <c r="L265" s="164"/>
      <c r="M265" s="286">
        <v>56</v>
      </c>
      <c r="N265" s="171"/>
      <c r="O265" s="174"/>
    </row>
    <row r="266" spans="1:15" ht="17" customHeight="1" x14ac:dyDescent="0.35">
      <c r="A266" s="284">
        <v>27</v>
      </c>
      <c r="B266" s="171"/>
      <c r="C266" s="172"/>
      <c r="D266" s="164"/>
      <c r="E266" s="283">
        <v>57</v>
      </c>
      <c r="F266" s="171"/>
      <c r="G266" s="172"/>
      <c r="H266" s="167"/>
      <c r="I266" s="286">
        <v>27</v>
      </c>
      <c r="J266" s="171"/>
      <c r="K266" s="173"/>
      <c r="L266" s="164"/>
      <c r="M266" s="286">
        <v>57</v>
      </c>
      <c r="N266" s="171"/>
      <c r="O266" s="174"/>
    </row>
    <row r="267" spans="1:15" ht="17" customHeight="1" x14ac:dyDescent="0.35">
      <c r="A267" s="284">
        <v>28</v>
      </c>
      <c r="B267" s="171"/>
      <c r="C267" s="172"/>
      <c r="D267" s="164"/>
      <c r="E267" s="283">
        <v>58</v>
      </c>
      <c r="F267" s="171"/>
      <c r="G267" s="172"/>
      <c r="H267" s="167"/>
      <c r="I267" s="286">
        <v>28</v>
      </c>
      <c r="J267" s="171"/>
      <c r="K267" s="173"/>
      <c r="L267" s="164"/>
      <c r="M267" s="286">
        <v>58</v>
      </c>
      <c r="N267" s="171"/>
      <c r="O267" s="174"/>
    </row>
    <row r="268" spans="1:15" ht="17" customHeight="1" x14ac:dyDescent="0.35">
      <c r="A268" s="284">
        <v>29</v>
      </c>
      <c r="B268" s="171"/>
      <c r="C268" s="172"/>
      <c r="D268" s="164"/>
      <c r="E268" s="283">
        <v>59</v>
      </c>
      <c r="F268" s="171"/>
      <c r="G268" s="172"/>
      <c r="H268" s="167"/>
      <c r="I268" s="286">
        <v>29</v>
      </c>
      <c r="J268" s="171"/>
      <c r="K268" s="173"/>
      <c r="L268" s="164"/>
      <c r="M268" s="286">
        <v>59</v>
      </c>
      <c r="N268" s="171"/>
      <c r="O268" s="174"/>
    </row>
    <row r="269" spans="1:15" ht="17" customHeight="1" thickBot="1" x14ac:dyDescent="0.4">
      <c r="A269" s="175">
        <v>30</v>
      </c>
      <c r="B269" s="176"/>
      <c r="C269" s="177"/>
      <c r="D269" s="178"/>
      <c r="E269" s="179">
        <v>60</v>
      </c>
      <c r="F269" s="176"/>
      <c r="G269" s="177"/>
      <c r="H269" s="167"/>
      <c r="I269" s="181">
        <v>30</v>
      </c>
      <c r="J269" s="176"/>
      <c r="K269" s="182"/>
      <c r="L269" s="178"/>
      <c r="M269" s="181">
        <v>60</v>
      </c>
      <c r="N269" s="176"/>
      <c r="O269" s="183"/>
    </row>
    <row r="270" spans="1:15" ht="20" customHeight="1" thickBot="1" x14ac:dyDescent="0.4">
      <c r="A270" s="511" t="s">
        <v>38</v>
      </c>
      <c r="B270" s="511"/>
      <c r="C270" s="511"/>
      <c r="D270" s="511"/>
      <c r="E270" s="510"/>
      <c r="F270" s="510"/>
      <c r="G270" s="297"/>
      <c r="H270" s="167"/>
      <c r="I270" s="511" t="s">
        <v>38</v>
      </c>
      <c r="J270" s="511"/>
      <c r="K270" s="511"/>
      <c r="L270" s="511"/>
      <c r="M270" s="510"/>
      <c r="N270" s="510"/>
      <c r="O270" s="298"/>
    </row>
    <row r="271" spans="1:15" ht="20" customHeight="1" thickBot="1" x14ac:dyDescent="0.4">
      <c r="A271" s="509" t="s">
        <v>115</v>
      </c>
      <c r="B271" s="509"/>
      <c r="C271" s="509">
        <f>C37</f>
        <v>40</v>
      </c>
      <c r="D271" s="509"/>
      <c r="E271" s="510"/>
      <c r="F271" s="510"/>
      <c r="G271" s="297"/>
      <c r="H271" s="167"/>
      <c r="I271" s="509" t="s">
        <v>115</v>
      </c>
      <c r="J271" s="509"/>
      <c r="K271" s="509">
        <f>C271</f>
        <v>40</v>
      </c>
      <c r="L271" s="509"/>
      <c r="M271" s="510"/>
      <c r="N271" s="510"/>
      <c r="O271" s="298"/>
    </row>
    <row r="272" spans="1:15" ht="20" customHeight="1" thickBot="1" x14ac:dyDescent="0.4">
      <c r="A272" s="511" t="s">
        <v>39</v>
      </c>
      <c r="B272" s="511"/>
      <c r="C272" s="511"/>
      <c r="D272" s="511"/>
      <c r="E272" s="510"/>
      <c r="F272" s="510"/>
      <c r="G272" s="297"/>
      <c r="H272" s="167"/>
      <c r="I272" s="511" t="s">
        <v>39</v>
      </c>
      <c r="J272" s="511"/>
      <c r="K272" s="511"/>
      <c r="L272" s="511"/>
      <c r="M272" s="510"/>
      <c r="N272" s="510"/>
      <c r="O272" s="298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9"/>
      <c r="H273" s="180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300"/>
    </row>
    <row r="274" spans="1:15" ht="30" customHeight="1" thickBot="1" x14ac:dyDescent="0.5">
      <c r="A274" s="154" t="str">
        <f>A1</f>
        <v>C2</v>
      </c>
      <c r="B274" s="287" t="s">
        <v>33</v>
      </c>
      <c r="C274" s="512">
        <v>8</v>
      </c>
      <c r="D274" s="513"/>
      <c r="E274" s="288" t="s">
        <v>112</v>
      </c>
      <c r="F274" s="303">
        <f>F1</f>
        <v>3</v>
      </c>
      <c r="G274" s="290" t="s">
        <v>116</v>
      </c>
      <c r="H274" s="302"/>
      <c r="I274" s="154" t="str">
        <f>A274</f>
        <v>C2</v>
      </c>
      <c r="J274" s="287" t="s">
        <v>33</v>
      </c>
      <c r="K274" s="285">
        <f>C274</f>
        <v>8</v>
      </c>
      <c r="L274" s="304"/>
      <c r="M274" s="288" t="s">
        <v>112</v>
      </c>
      <c r="N274" s="285">
        <f>F274</f>
        <v>3</v>
      </c>
      <c r="O274" s="291" t="str">
        <f>G274</f>
        <v>P B</v>
      </c>
    </row>
    <row r="275" spans="1:15" ht="15" customHeight="1" thickBot="1" x14ac:dyDescent="0.4">
      <c r="A275" s="154"/>
      <c r="B275" s="515"/>
      <c r="C275" s="516"/>
      <c r="D275" s="516"/>
      <c r="E275" s="516"/>
      <c r="F275" s="516"/>
      <c r="G275" s="517"/>
      <c r="H275" s="157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92"/>
      <c r="B276" s="518" t="s">
        <v>114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93"/>
    </row>
    <row r="277" spans="1:15" ht="19" customHeight="1" thickBot="1" x14ac:dyDescent="0.4">
      <c r="A277" s="156" t="s">
        <v>34</v>
      </c>
      <c r="B277" s="521"/>
      <c r="C277" s="522"/>
      <c r="D277" s="522"/>
      <c r="E277" s="522"/>
      <c r="F277" s="522"/>
      <c r="G277" s="523"/>
      <c r="H277" s="157"/>
      <c r="I277" s="156" t="s">
        <v>34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58" t="s">
        <v>35</v>
      </c>
      <c r="B278" s="158" t="s">
        <v>36</v>
      </c>
      <c r="C278" s="159" t="s">
        <v>37</v>
      </c>
      <c r="D278" s="295"/>
      <c r="E278" s="160" t="s">
        <v>35</v>
      </c>
      <c r="F278" s="158" t="s">
        <v>36</v>
      </c>
      <c r="G278" s="159" t="s">
        <v>37</v>
      </c>
      <c r="H278" s="296"/>
      <c r="I278" s="160" t="s">
        <v>35</v>
      </c>
      <c r="J278" s="158" t="s">
        <v>36</v>
      </c>
      <c r="K278" s="158" t="s">
        <v>37</v>
      </c>
      <c r="L278" s="295"/>
      <c r="M278" s="158" t="s">
        <v>35</v>
      </c>
      <c r="N278" s="158" t="s">
        <v>36</v>
      </c>
      <c r="O278" s="158" t="s">
        <v>37</v>
      </c>
    </row>
    <row r="279" spans="1:15" ht="17" customHeight="1" x14ac:dyDescent="0.35">
      <c r="A279" s="161">
        <v>1</v>
      </c>
      <c r="B279" s="162"/>
      <c r="C279" s="163"/>
      <c r="D279" s="164"/>
      <c r="E279" s="165">
        <v>31</v>
      </c>
      <c r="F279" s="166"/>
      <c r="G279" s="163"/>
      <c r="H279" s="167"/>
      <c r="I279" s="168">
        <v>1</v>
      </c>
      <c r="J279" s="162"/>
      <c r="K279" s="169"/>
      <c r="L279" s="164"/>
      <c r="M279" s="168">
        <v>31</v>
      </c>
      <c r="N279" s="166"/>
      <c r="O279" s="170"/>
    </row>
    <row r="280" spans="1:15" ht="17" customHeight="1" x14ac:dyDescent="0.35">
      <c r="A280" s="284">
        <v>2</v>
      </c>
      <c r="B280" s="171"/>
      <c r="C280" s="172"/>
      <c r="D280" s="164"/>
      <c r="E280" s="283">
        <v>32</v>
      </c>
      <c r="F280" s="171"/>
      <c r="G280" s="172"/>
      <c r="H280" s="167"/>
      <c r="I280" s="286">
        <v>2</v>
      </c>
      <c r="J280" s="171"/>
      <c r="K280" s="173"/>
      <c r="L280" s="164"/>
      <c r="M280" s="286">
        <v>32</v>
      </c>
      <c r="N280" s="171"/>
      <c r="O280" s="174"/>
    </row>
    <row r="281" spans="1:15" ht="17" customHeight="1" x14ac:dyDescent="0.35">
      <c r="A281" s="284">
        <v>3</v>
      </c>
      <c r="B281" s="171"/>
      <c r="C281" s="172"/>
      <c r="D281" s="164"/>
      <c r="E281" s="283">
        <v>33</v>
      </c>
      <c r="F281" s="171"/>
      <c r="G281" s="172"/>
      <c r="H281" s="167"/>
      <c r="I281" s="286">
        <v>3</v>
      </c>
      <c r="J281" s="171"/>
      <c r="K281" s="173"/>
      <c r="L281" s="164"/>
      <c r="M281" s="286">
        <v>33</v>
      </c>
      <c r="N281" s="171"/>
      <c r="O281" s="174"/>
    </row>
    <row r="282" spans="1:15" ht="17" customHeight="1" x14ac:dyDescent="0.35">
      <c r="A282" s="284">
        <v>4</v>
      </c>
      <c r="B282" s="171"/>
      <c r="C282" s="172"/>
      <c r="D282" s="164"/>
      <c r="E282" s="283">
        <v>34</v>
      </c>
      <c r="F282" s="171"/>
      <c r="G282" s="172"/>
      <c r="H282" s="167"/>
      <c r="I282" s="286">
        <v>4</v>
      </c>
      <c r="J282" s="171"/>
      <c r="K282" s="173"/>
      <c r="L282" s="164"/>
      <c r="M282" s="286">
        <v>34</v>
      </c>
      <c r="N282" s="171"/>
      <c r="O282" s="174"/>
    </row>
    <row r="283" spans="1:15" ht="17" customHeight="1" x14ac:dyDescent="0.35">
      <c r="A283" s="284">
        <v>5</v>
      </c>
      <c r="B283" s="171"/>
      <c r="C283" s="172"/>
      <c r="D283" s="164"/>
      <c r="E283" s="283">
        <v>35</v>
      </c>
      <c r="F283" s="171"/>
      <c r="G283" s="172"/>
      <c r="H283" s="167"/>
      <c r="I283" s="286">
        <v>5</v>
      </c>
      <c r="J283" s="171"/>
      <c r="K283" s="173"/>
      <c r="L283" s="164"/>
      <c r="M283" s="286">
        <v>35</v>
      </c>
      <c r="N283" s="171"/>
      <c r="O283" s="174"/>
    </row>
    <row r="284" spans="1:15" ht="17" customHeight="1" x14ac:dyDescent="0.35">
      <c r="A284" s="284">
        <v>6</v>
      </c>
      <c r="B284" s="171"/>
      <c r="C284" s="172"/>
      <c r="D284" s="164"/>
      <c r="E284" s="283">
        <v>36</v>
      </c>
      <c r="F284" s="171"/>
      <c r="G284" s="172"/>
      <c r="H284" s="167"/>
      <c r="I284" s="286">
        <v>6</v>
      </c>
      <c r="J284" s="171"/>
      <c r="K284" s="173"/>
      <c r="L284" s="164"/>
      <c r="M284" s="286">
        <v>36</v>
      </c>
      <c r="N284" s="171"/>
      <c r="O284" s="174"/>
    </row>
    <row r="285" spans="1:15" ht="17" customHeight="1" x14ac:dyDescent="0.35">
      <c r="A285" s="284">
        <v>7</v>
      </c>
      <c r="B285" s="171"/>
      <c r="C285" s="172"/>
      <c r="D285" s="164"/>
      <c r="E285" s="283">
        <v>37</v>
      </c>
      <c r="F285" s="171"/>
      <c r="G285" s="172"/>
      <c r="H285" s="167"/>
      <c r="I285" s="286">
        <v>7</v>
      </c>
      <c r="J285" s="171"/>
      <c r="K285" s="173"/>
      <c r="L285" s="164"/>
      <c r="M285" s="286">
        <v>37</v>
      </c>
      <c r="N285" s="171"/>
      <c r="O285" s="174"/>
    </row>
    <row r="286" spans="1:15" ht="17" customHeight="1" x14ac:dyDescent="0.35">
      <c r="A286" s="284">
        <v>8</v>
      </c>
      <c r="B286" s="171"/>
      <c r="C286" s="172"/>
      <c r="D286" s="164"/>
      <c r="E286" s="283">
        <v>38</v>
      </c>
      <c r="F286" s="171"/>
      <c r="G286" s="172"/>
      <c r="H286" s="167"/>
      <c r="I286" s="286">
        <v>8</v>
      </c>
      <c r="J286" s="171"/>
      <c r="K286" s="173"/>
      <c r="L286" s="164"/>
      <c r="M286" s="286">
        <v>38</v>
      </c>
      <c r="N286" s="171"/>
      <c r="O286" s="174"/>
    </row>
    <row r="287" spans="1:15" ht="17" customHeight="1" x14ac:dyDescent="0.35">
      <c r="A287" s="284">
        <v>9</v>
      </c>
      <c r="B287" s="171"/>
      <c r="C287" s="172"/>
      <c r="D287" s="164"/>
      <c r="E287" s="283">
        <v>39</v>
      </c>
      <c r="F287" s="171"/>
      <c r="G287" s="172"/>
      <c r="H287" s="167"/>
      <c r="I287" s="286">
        <v>9</v>
      </c>
      <c r="J287" s="171"/>
      <c r="K287" s="173"/>
      <c r="L287" s="164"/>
      <c r="M287" s="286">
        <v>39</v>
      </c>
      <c r="N287" s="171"/>
      <c r="O287" s="174"/>
    </row>
    <row r="288" spans="1:15" ht="17" customHeight="1" x14ac:dyDescent="0.35">
      <c r="A288" s="284">
        <v>10</v>
      </c>
      <c r="B288" s="171"/>
      <c r="C288" s="172"/>
      <c r="D288" s="164"/>
      <c r="E288" s="283">
        <v>40</v>
      </c>
      <c r="F288" s="171"/>
      <c r="G288" s="172"/>
      <c r="H288" s="167"/>
      <c r="I288" s="286">
        <v>10</v>
      </c>
      <c r="J288" s="171"/>
      <c r="K288" s="173"/>
      <c r="L288" s="164"/>
      <c r="M288" s="286">
        <v>40</v>
      </c>
      <c r="N288" s="171"/>
      <c r="O288" s="174"/>
    </row>
    <row r="289" spans="1:15" ht="17" customHeight="1" x14ac:dyDescent="0.35">
      <c r="A289" s="284">
        <v>11</v>
      </c>
      <c r="B289" s="171"/>
      <c r="C289" s="172"/>
      <c r="D289" s="164"/>
      <c r="E289" s="283">
        <v>41</v>
      </c>
      <c r="F289" s="171"/>
      <c r="G289" s="172"/>
      <c r="H289" s="167"/>
      <c r="I289" s="286">
        <v>11</v>
      </c>
      <c r="J289" s="171"/>
      <c r="K289" s="173"/>
      <c r="L289" s="164"/>
      <c r="M289" s="286">
        <v>41</v>
      </c>
      <c r="N289" s="171"/>
      <c r="O289" s="174"/>
    </row>
    <row r="290" spans="1:15" ht="17" customHeight="1" x14ac:dyDescent="0.35">
      <c r="A290" s="284">
        <v>12</v>
      </c>
      <c r="B290" s="171"/>
      <c r="C290" s="172"/>
      <c r="D290" s="164"/>
      <c r="E290" s="283">
        <v>42</v>
      </c>
      <c r="F290" s="171"/>
      <c r="G290" s="172"/>
      <c r="H290" s="167"/>
      <c r="I290" s="286">
        <v>12</v>
      </c>
      <c r="J290" s="171"/>
      <c r="K290" s="173"/>
      <c r="L290" s="164"/>
      <c r="M290" s="286">
        <v>42</v>
      </c>
      <c r="N290" s="171"/>
      <c r="O290" s="174"/>
    </row>
    <row r="291" spans="1:15" ht="17" customHeight="1" x14ac:dyDescent="0.35">
      <c r="A291" s="284">
        <v>13</v>
      </c>
      <c r="B291" s="171"/>
      <c r="C291" s="172"/>
      <c r="D291" s="164"/>
      <c r="E291" s="283">
        <v>43</v>
      </c>
      <c r="F291" s="171"/>
      <c r="G291" s="172"/>
      <c r="H291" s="167"/>
      <c r="I291" s="286">
        <v>13</v>
      </c>
      <c r="J291" s="171"/>
      <c r="K291" s="173"/>
      <c r="L291" s="164"/>
      <c r="M291" s="286">
        <v>43</v>
      </c>
      <c r="N291" s="171"/>
      <c r="O291" s="174"/>
    </row>
    <row r="292" spans="1:15" ht="17" customHeight="1" x14ac:dyDescent="0.35">
      <c r="A292" s="284">
        <v>14</v>
      </c>
      <c r="B292" s="171"/>
      <c r="C292" s="172"/>
      <c r="D292" s="164"/>
      <c r="E292" s="283">
        <v>44</v>
      </c>
      <c r="F292" s="171"/>
      <c r="G292" s="172"/>
      <c r="H292" s="167"/>
      <c r="I292" s="286">
        <v>14</v>
      </c>
      <c r="J292" s="171"/>
      <c r="K292" s="173"/>
      <c r="L292" s="164"/>
      <c r="M292" s="286">
        <v>44</v>
      </c>
      <c r="N292" s="171"/>
      <c r="O292" s="174"/>
    </row>
    <row r="293" spans="1:15" ht="17" customHeight="1" x14ac:dyDescent="0.35">
      <c r="A293" s="284">
        <v>15</v>
      </c>
      <c r="B293" s="171"/>
      <c r="C293" s="172"/>
      <c r="D293" s="164"/>
      <c r="E293" s="283">
        <v>45</v>
      </c>
      <c r="F293" s="171"/>
      <c r="G293" s="172"/>
      <c r="H293" s="167"/>
      <c r="I293" s="286">
        <v>15</v>
      </c>
      <c r="J293" s="171"/>
      <c r="K293" s="173"/>
      <c r="L293" s="164"/>
      <c r="M293" s="286">
        <v>45</v>
      </c>
      <c r="N293" s="171"/>
      <c r="O293" s="174"/>
    </row>
    <row r="294" spans="1:15" ht="17" customHeight="1" x14ac:dyDescent="0.35">
      <c r="A294" s="284">
        <v>16</v>
      </c>
      <c r="B294" s="171"/>
      <c r="C294" s="172"/>
      <c r="D294" s="164"/>
      <c r="E294" s="283">
        <v>46</v>
      </c>
      <c r="F294" s="171"/>
      <c r="G294" s="172"/>
      <c r="H294" s="167"/>
      <c r="I294" s="286">
        <v>16</v>
      </c>
      <c r="J294" s="171"/>
      <c r="K294" s="173"/>
      <c r="L294" s="164"/>
      <c r="M294" s="286">
        <v>46</v>
      </c>
      <c r="N294" s="171"/>
      <c r="O294" s="174"/>
    </row>
    <row r="295" spans="1:15" ht="17" customHeight="1" x14ac:dyDescent="0.35">
      <c r="A295" s="284">
        <v>17</v>
      </c>
      <c r="B295" s="171"/>
      <c r="C295" s="172"/>
      <c r="D295" s="164"/>
      <c r="E295" s="283">
        <v>47</v>
      </c>
      <c r="F295" s="171"/>
      <c r="G295" s="172"/>
      <c r="H295" s="167"/>
      <c r="I295" s="286">
        <v>17</v>
      </c>
      <c r="J295" s="171"/>
      <c r="K295" s="173"/>
      <c r="L295" s="164"/>
      <c r="M295" s="286">
        <v>47</v>
      </c>
      <c r="N295" s="171"/>
      <c r="O295" s="174"/>
    </row>
    <row r="296" spans="1:15" ht="17" customHeight="1" x14ac:dyDescent="0.35">
      <c r="A296" s="284">
        <v>18</v>
      </c>
      <c r="B296" s="171"/>
      <c r="C296" s="172"/>
      <c r="D296" s="164"/>
      <c r="E296" s="283">
        <v>48</v>
      </c>
      <c r="F296" s="171"/>
      <c r="G296" s="172"/>
      <c r="H296" s="167"/>
      <c r="I296" s="286">
        <v>18</v>
      </c>
      <c r="J296" s="171"/>
      <c r="K296" s="173"/>
      <c r="L296" s="164"/>
      <c r="M296" s="286">
        <v>48</v>
      </c>
      <c r="N296" s="171"/>
      <c r="O296" s="174"/>
    </row>
    <row r="297" spans="1:15" ht="17" customHeight="1" x14ac:dyDescent="0.35">
      <c r="A297" s="284">
        <v>19</v>
      </c>
      <c r="B297" s="171"/>
      <c r="C297" s="172"/>
      <c r="D297" s="164"/>
      <c r="E297" s="283">
        <v>49</v>
      </c>
      <c r="F297" s="171"/>
      <c r="G297" s="172"/>
      <c r="H297" s="167"/>
      <c r="I297" s="286">
        <v>19</v>
      </c>
      <c r="J297" s="171"/>
      <c r="K297" s="173"/>
      <c r="L297" s="164"/>
      <c r="M297" s="286">
        <v>49</v>
      </c>
      <c r="N297" s="171"/>
      <c r="O297" s="174"/>
    </row>
    <row r="298" spans="1:15" ht="17" customHeight="1" x14ac:dyDescent="0.35">
      <c r="A298" s="284">
        <v>20</v>
      </c>
      <c r="B298" s="171"/>
      <c r="C298" s="172"/>
      <c r="D298" s="164"/>
      <c r="E298" s="283">
        <v>50</v>
      </c>
      <c r="F298" s="171"/>
      <c r="G298" s="172"/>
      <c r="H298" s="167"/>
      <c r="I298" s="286">
        <v>20</v>
      </c>
      <c r="J298" s="171"/>
      <c r="K298" s="173"/>
      <c r="L298" s="164"/>
      <c r="M298" s="286">
        <v>50</v>
      </c>
      <c r="N298" s="171"/>
      <c r="O298" s="174"/>
    </row>
    <row r="299" spans="1:15" ht="17" customHeight="1" x14ac:dyDescent="0.35">
      <c r="A299" s="284">
        <v>21</v>
      </c>
      <c r="B299" s="171"/>
      <c r="C299" s="172"/>
      <c r="D299" s="164"/>
      <c r="E299" s="283">
        <v>51</v>
      </c>
      <c r="F299" s="171"/>
      <c r="G299" s="172"/>
      <c r="H299" s="167"/>
      <c r="I299" s="286">
        <v>21</v>
      </c>
      <c r="J299" s="171"/>
      <c r="K299" s="173"/>
      <c r="L299" s="164"/>
      <c r="M299" s="286">
        <v>51</v>
      </c>
      <c r="N299" s="171"/>
      <c r="O299" s="174"/>
    </row>
    <row r="300" spans="1:15" ht="17" customHeight="1" x14ac:dyDescent="0.35">
      <c r="A300" s="284">
        <v>22</v>
      </c>
      <c r="B300" s="171"/>
      <c r="C300" s="172"/>
      <c r="D300" s="164"/>
      <c r="E300" s="283">
        <v>52</v>
      </c>
      <c r="F300" s="171"/>
      <c r="G300" s="172"/>
      <c r="H300" s="167"/>
      <c r="I300" s="286">
        <v>22</v>
      </c>
      <c r="J300" s="171"/>
      <c r="K300" s="173"/>
      <c r="L300" s="164"/>
      <c r="M300" s="286">
        <v>52</v>
      </c>
      <c r="N300" s="171"/>
      <c r="O300" s="174"/>
    </row>
    <row r="301" spans="1:15" ht="17" customHeight="1" x14ac:dyDescent="0.35">
      <c r="A301" s="284">
        <v>23</v>
      </c>
      <c r="B301" s="171"/>
      <c r="C301" s="172"/>
      <c r="D301" s="164"/>
      <c r="E301" s="283">
        <v>53</v>
      </c>
      <c r="F301" s="171"/>
      <c r="G301" s="172"/>
      <c r="H301" s="167"/>
      <c r="I301" s="286">
        <v>23</v>
      </c>
      <c r="J301" s="171"/>
      <c r="K301" s="173"/>
      <c r="L301" s="164"/>
      <c r="M301" s="286">
        <v>53</v>
      </c>
      <c r="N301" s="171"/>
      <c r="O301" s="174"/>
    </row>
    <row r="302" spans="1:15" ht="17" customHeight="1" x14ac:dyDescent="0.35">
      <c r="A302" s="284">
        <v>24</v>
      </c>
      <c r="B302" s="171"/>
      <c r="C302" s="172"/>
      <c r="D302" s="164"/>
      <c r="E302" s="283">
        <v>54</v>
      </c>
      <c r="F302" s="171"/>
      <c r="G302" s="172"/>
      <c r="H302" s="167"/>
      <c r="I302" s="286">
        <v>24</v>
      </c>
      <c r="J302" s="171"/>
      <c r="K302" s="173"/>
      <c r="L302" s="164"/>
      <c r="M302" s="286">
        <v>54</v>
      </c>
      <c r="N302" s="171"/>
      <c r="O302" s="174"/>
    </row>
    <row r="303" spans="1:15" ht="17" customHeight="1" x14ac:dyDescent="0.35">
      <c r="A303" s="284">
        <v>25</v>
      </c>
      <c r="B303" s="171"/>
      <c r="C303" s="172"/>
      <c r="D303" s="164"/>
      <c r="E303" s="283">
        <v>55</v>
      </c>
      <c r="F303" s="171"/>
      <c r="G303" s="172"/>
      <c r="H303" s="167"/>
      <c r="I303" s="286">
        <v>25</v>
      </c>
      <c r="J303" s="171"/>
      <c r="K303" s="173"/>
      <c r="L303" s="164"/>
      <c r="M303" s="286">
        <v>55</v>
      </c>
      <c r="N303" s="171"/>
      <c r="O303" s="174"/>
    </row>
    <row r="304" spans="1:15" ht="17" customHeight="1" x14ac:dyDescent="0.35">
      <c r="A304" s="284">
        <v>26</v>
      </c>
      <c r="B304" s="171"/>
      <c r="C304" s="172"/>
      <c r="D304" s="164"/>
      <c r="E304" s="283">
        <v>56</v>
      </c>
      <c r="F304" s="171"/>
      <c r="G304" s="172"/>
      <c r="H304" s="167"/>
      <c r="I304" s="286">
        <v>26</v>
      </c>
      <c r="J304" s="171"/>
      <c r="K304" s="173"/>
      <c r="L304" s="164"/>
      <c r="M304" s="286">
        <v>56</v>
      </c>
      <c r="N304" s="171"/>
      <c r="O304" s="174"/>
    </row>
    <row r="305" spans="1:15" ht="17" customHeight="1" x14ac:dyDescent="0.35">
      <c r="A305" s="284">
        <v>27</v>
      </c>
      <c r="B305" s="171"/>
      <c r="C305" s="172"/>
      <c r="D305" s="164"/>
      <c r="E305" s="283">
        <v>57</v>
      </c>
      <c r="F305" s="171"/>
      <c r="G305" s="172"/>
      <c r="H305" s="167"/>
      <c r="I305" s="286">
        <v>27</v>
      </c>
      <c r="J305" s="171"/>
      <c r="K305" s="173"/>
      <c r="L305" s="164"/>
      <c r="M305" s="286">
        <v>57</v>
      </c>
      <c r="N305" s="171"/>
      <c r="O305" s="174"/>
    </row>
    <row r="306" spans="1:15" ht="17" customHeight="1" x14ac:dyDescent="0.35">
      <c r="A306" s="284">
        <v>28</v>
      </c>
      <c r="B306" s="171"/>
      <c r="C306" s="172"/>
      <c r="D306" s="164"/>
      <c r="E306" s="283">
        <v>58</v>
      </c>
      <c r="F306" s="171"/>
      <c r="G306" s="172"/>
      <c r="H306" s="167"/>
      <c r="I306" s="286">
        <v>28</v>
      </c>
      <c r="J306" s="171"/>
      <c r="K306" s="173"/>
      <c r="L306" s="164"/>
      <c r="M306" s="286">
        <v>58</v>
      </c>
      <c r="N306" s="171"/>
      <c r="O306" s="174"/>
    </row>
    <row r="307" spans="1:15" ht="17" customHeight="1" x14ac:dyDescent="0.35">
      <c r="A307" s="284">
        <v>29</v>
      </c>
      <c r="B307" s="171"/>
      <c r="C307" s="172"/>
      <c r="D307" s="164"/>
      <c r="E307" s="283">
        <v>59</v>
      </c>
      <c r="F307" s="171"/>
      <c r="G307" s="172"/>
      <c r="H307" s="167"/>
      <c r="I307" s="286">
        <v>29</v>
      </c>
      <c r="J307" s="171"/>
      <c r="K307" s="173"/>
      <c r="L307" s="164"/>
      <c r="M307" s="286">
        <v>59</v>
      </c>
      <c r="N307" s="171"/>
      <c r="O307" s="174"/>
    </row>
    <row r="308" spans="1:15" ht="17" customHeight="1" thickBot="1" x14ac:dyDescent="0.4">
      <c r="A308" s="175">
        <v>30</v>
      </c>
      <c r="B308" s="176"/>
      <c r="C308" s="177"/>
      <c r="D308" s="178"/>
      <c r="E308" s="179">
        <v>60</v>
      </c>
      <c r="F308" s="176"/>
      <c r="G308" s="177"/>
      <c r="H308" s="167"/>
      <c r="I308" s="181">
        <v>30</v>
      </c>
      <c r="J308" s="176"/>
      <c r="K308" s="182"/>
      <c r="L308" s="178"/>
      <c r="M308" s="181">
        <v>60</v>
      </c>
      <c r="N308" s="176"/>
      <c r="O308" s="183"/>
    </row>
    <row r="309" spans="1:15" ht="20" customHeight="1" thickBot="1" x14ac:dyDescent="0.4">
      <c r="A309" s="511" t="s">
        <v>38</v>
      </c>
      <c r="B309" s="511"/>
      <c r="C309" s="511"/>
      <c r="D309" s="511"/>
      <c r="E309" s="510"/>
      <c r="F309" s="510"/>
      <c r="G309" s="297"/>
      <c r="H309" s="167"/>
      <c r="I309" s="511" t="s">
        <v>38</v>
      </c>
      <c r="J309" s="511"/>
      <c r="K309" s="511"/>
      <c r="L309" s="511"/>
      <c r="M309" s="510"/>
      <c r="N309" s="510"/>
      <c r="O309" s="298"/>
    </row>
    <row r="310" spans="1:15" ht="20" customHeight="1" thickBot="1" x14ac:dyDescent="0.4">
      <c r="A310" s="509" t="s">
        <v>115</v>
      </c>
      <c r="B310" s="509"/>
      <c r="C310" s="509">
        <f>C37</f>
        <v>40</v>
      </c>
      <c r="D310" s="509"/>
      <c r="E310" s="510"/>
      <c r="F310" s="510"/>
      <c r="G310" s="297"/>
      <c r="H310" s="167"/>
      <c r="I310" s="509" t="s">
        <v>115</v>
      </c>
      <c r="J310" s="509"/>
      <c r="K310" s="509">
        <f>C310</f>
        <v>40</v>
      </c>
      <c r="L310" s="509"/>
      <c r="M310" s="510"/>
      <c r="N310" s="510"/>
      <c r="O310" s="298"/>
    </row>
    <row r="311" spans="1:15" ht="20" customHeight="1" thickBot="1" x14ac:dyDescent="0.4">
      <c r="A311" s="511" t="s">
        <v>39</v>
      </c>
      <c r="B311" s="511"/>
      <c r="C311" s="511"/>
      <c r="D311" s="511"/>
      <c r="E311" s="510"/>
      <c r="F311" s="510"/>
      <c r="G311" s="297"/>
      <c r="H311" s="167"/>
      <c r="I311" s="511" t="s">
        <v>39</v>
      </c>
      <c r="J311" s="511"/>
      <c r="K311" s="511"/>
      <c r="L311" s="511"/>
      <c r="M311" s="510"/>
      <c r="N311" s="510"/>
      <c r="O311" s="298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9"/>
      <c r="H312" s="180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300"/>
    </row>
    <row r="313" spans="1:15" ht="30" customHeight="1" thickBot="1" x14ac:dyDescent="0.5">
      <c r="A313" s="154" t="str">
        <f>A1</f>
        <v>C2</v>
      </c>
      <c r="B313" s="287" t="s">
        <v>33</v>
      </c>
      <c r="C313" s="512">
        <v>9</v>
      </c>
      <c r="D313" s="513"/>
      <c r="E313" s="288" t="s">
        <v>112</v>
      </c>
      <c r="F313" s="303">
        <f>F1</f>
        <v>3</v>
      </c>
      <c r="G313" s="290" t="s">
        <v>116</v>
      </c>
      <c r="H313" s="302"/>
      <c r="I313" s="154" t="str">
        <f>A313</f>
        <v>C2</v>
      </c>
      <c r="J313" s="287" t="s">
        <v>33</v>
      </c>
      <c r="K313" s="514">
        <f>C313</f>
        <v>9</v>
      </c>
      <c r="L313" s="513"/>
      <c r="M313" s="288" t="s">
        <v>112</v>
      </c>
      <c r="N313" s="285">
        <f>F313</f>
        <v>3</v>
      </c>
      <c r="O313" s="291" t="str">
        <f>G313</f>
        <v>P B</v>
      </c>
    </row>
    <row r="314" spans="1:15" ht="15" customHeight="1" thickBot="1" x14ac:dyDescent="0.4">
      <c r="A314" s="154"/>
      <c r="B314" s="515"/>
      <c r="C314" s="516"/>
      <c r="D314" s="516"/>
      <c r="E314" s="516"/>
      <c r="F314" s="516"/>
      <c r="G314" s="517"/>
      <c r="H314" s="157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92"/>
      <c r="B315" s="518" t="s">
        <v>114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93"/>
    </row>
    <row r="316" spans="1:15" ht="19" customHeight="1" thickBot="1" x14ac:dyDescent="0.4">
      <c r="A316" s="156" t="s">
        <v>34</v>
      </c>
      <c r="B316" s="521"/>
      <c r="C316" s="522"/>
      <c r="D316" s="522"/>
      <c r="E316" s="522"/>
      <c r="F316" s="522"/>
      <c r="G316" s="523"/>
      <c r="H316" s="157"/>
      <c r="I316" s="156" t="s">
        <v>34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58" t="s">
        <v>35</v>
      </c>
      <c r="B317" s="158" t="s">
        <v>36</v>
      </c>
      <c r="C317" s="159" t="s">
        <v>37</v>
      </c>
      <c r="D317" s="295"/>
      <c r="E317" s="160" t="s">
        <v>35</v>
      </c>
      <c r="F317" s="158" t="s">
        <v>36</v>
      </c>
      <c r="G317" s="159" t="s">
        <v>37</v>
      </c>
      <c r="H317" s="296"/>
      <c r="I317" s="160" t="s">
        <v>35</v>
      </c>
      <c r="J317" s="158" t="s">
        <v>36</v>
      </c>
      <c r="K317" s="158" t="s">
        <v>37</v>
      </c>
      <c r="L317" s="295"/>
      <c r="M317" s="158" t="s">
        <v>35</v>
      </c>
      <c r="N317" s="158" t="s">
        <v>36</v>
      </c>
      <c r="O317" s="158" t="s">
        <v>37</v>
      </c>
    </row>
    <row r="318" spans="1:15" ht="17" customHeight="1" x14ac:dyDescent="0.35">
      <c r="A318" s="161">
        <v>1</v>
      </c>
      <c r="B318" s="162"/>
      <c r="C318" s="163"/>
      <c r="D318" s="164"/>
      <c r="E318" s="165">
        <v>31</v>
      </c>
      <c r="F318" s="166"/>
      <c r="G318" s="163"/>
      <c r="H318" s="167"/>
      <c r="I318" s="168">
        <v>1</v>
      </c>
      <c r="J318" s="162"/>
      <c r="K318" s="169"/>
      <c r="L318" s="164"/>
      <c r="M318" s="168">
        <v>31</v>
      </c>
      <c r="N318" s="166"/>
      <c r="O318" s="170"/>
    </row>
    <row r="319" spans="1:15" ht="17" customHeight="1" x14ac:dyDescent="0.35">
      <c r="A319" s="284">
        <v>2</v>
      </c>
      <c r="B319" s="171"/>
      <c r="C319" s="172"/>
      <c r="D319" s="164"/>
      <c r="E319" s="283">
        <v>32</v>
      </c>
      <c r="F319" s="171"/>
      <c r="G319" s="172"/>
      <c r="H319" s="167"/>
      <c r="I319" s="286">
        <v>2</v>
      </c>
      <c r="J319" s="171"/>
      <c r="K319" s="173"/>
      <c r="L319" s="164"/>
      <c r="M319" s="286">
        <v>32</v>
      </c>
      <c r="N319" s="171"/>
      <c r="O319" s="174"/>
    </row>
    <row r="320" spans="1:15" ht="17" customHeight="1" x14ac:dyDescent="0.35">
      <c r="A320" s="284">
        <v>3</v>
      </c>
      <c r="B320" s="171"/>
      <c r="C320" s="172"/>
      <c r="D320" s="164"/>
      <c r="E320" s="283">
        <v>33</v>
      </c>
      <c r="F320" s="171"/>
      <c r="G320" s="172"/>
      <c r="H320" s="167"/>
      <c r="I320" s="286">
        <v>3</v>
      </c>
      <c r="J320" s="171"/>
      <c r="K320" s="173"/>
      <c r="L320" s="164"/>
      <c r="M320" s="286">
        <v>33</v>
      </c>
      <c r="N320" s="171"/>
      <c r="O320" s="174"/>
    </row>
    <row r="321" spans="1:15" ht="17" customHeight="1" x14ac:dyDescent="0.35">
      <c r="A321" s="284">
        <v>4</v>
      </c>
      <c r="B321" s="171"/>
      <c r="C321" s="172"/>
      <c r="D321" s="164"/>
      <c r="E321" s="283">
        <v>34</v>
      </c>
      <c r="F321" s="171"/>
      <c r="G321" s="172"/>
      <c r="H321" s="167"/>
      <c r="I321" s="286">
        <v>4</v>
      </c>
      <c r="J321" s="171"/>
      <c r="K321" s="173"/>
      <c r="L321" s="164"/>
      <c r="M321" s="286">
        <v>34</v>
      </c>
      <c r="N321" s="171"/>
      <c r="O321" s="174"/>
    </row>
    <row r="322" spans="1:15" ht="17" customHeight="1" x14ac:dyDescent="0.35">
      <c r="A322" s="284">
        <v>5</v>
      </c>
      <c r="B322" s="171"/>
      <c r="C322" s="172"/>
      <c r="D322" s="164"/>
      <c r="E322" s="283">
        <v>35</v>
      </c>
      <c r="F322" s="171"/>
      <c r="G322" s="172"/>
      <c r="H322" s="167"/>
      <c r="I322" s="286">
        <v>5</v>
      </c>
      <c r="J322" s="171"/>
      <c r="K322" s="173"/>
      <c r="L322" s="164"/>
      <c r="M322" s="286">
        <v>35</v>
      </c>
      <c r="N322" s="171"/>
      <c r="O322" s="174"/>
    </row>
    <row r="323" spans="1:15" ht="17" customHeight="1" x14ac:dyDescent="0.35">
      <c r="A323" s="284">
        <v>6</v>
      </c>
      <c r="B323" s="171"/>
      <c r="C323" s="172"/>
      <c r="D323" s="164"/>
      <c r="E323" s="283">
        <v>36</v>
      </c>
      <c r="F323" s="171"/>
      <c r="G323" s="172"/>
      <c r="H323" s="167"/>
      <c r="I323" s="286">
        <v>6</v>
      </c>
      <c r="J323" s="171"/>
      <c r="K323" s="173"/>
      <c r="L323" s="164"/>
      <c r="M323" s="286">
        <v>36</v>
      </c>
      <c r="N323" s="171"/>
      <c r="O323" s="174"/>
    </row>
    <row r="324" spans="1:15" ht="17" customHeight="1" x14ac:dyDescent="0.35">
      <c r="A324" s="284">
        <v>7</v>
      </c>
      <c r="B324" s="171"/>
      <c r="C324" s="172"/>
      <c r="D324" s="164"/>
      <c r="E324" s="283">
        <v>37</v>
      </c>
      <c r="F324" s="171"/>
      <c r="G324" s="172"/>
      <c r="H324" s="167"/>
      <c r="I324" s="286">
        <v>7</v>
      </c>
      <c r="J324" s="171"/>
      <c r="K324" s="173"/>
      <c r="L324" s="164"/>
      <c r="M324" s="286">
        <v>37</v>
      </c>
      <c r="N324" s="171"/>
      <c r="O324" s="174"/>
    </row>
    <row r="325" spans="1:15" ht="17" customHeight="1" x14ac:dyDescent="0.35">
      <c r="A325" s="284">
        <v>8</v>
      </c>
      <c r="B325" s="171"/>
      <c r="C325" s="172"/>
      <c r="D325" s="164"/>
      <c r="E325" s="283">
        <v>38</v>
      </c>
      <c r="F325" s="171"/>
      <c r="G325" s="172"/>
      <c r="H325" s="167"/>
      <c r="I325" s="286">
        <v>8</v>
      </c>
      <c r="J325" s="171"/>
      <c r="K325" s="173"/>
      <c r="L325" s="164"/>
      <c r="M325" s="286">
        <v>38</v>
      </c>
      <c r="N325" s="171"/>
      <c r="O325" s="174"/>
    </row>
    <row r="326" spans="1:15" ht="17" customHeight="1" x14ac:dyDescent="0.35">
      <c r="A326" s="284">
        <v>9</v>
      </c>
      <c r="B326" s="171"/>
      <c r="C326" s="172"/>
      <c r="D326" s="164"/>
      <c r="E326" s="283">
        <v>39</v>
      </c>
      <c r="F326" s="171"/>
      <c r="G326" s="172"/>
      <c r="H326" s="167"/>
      <c r="I326" s="286">
        <v>9</v>
      </c>
      <c r="J326" s="171"/>
      <c r="K326" s="173"/>
      <c r="L326" s="164"/>
      <c r="M326" s="286">
        <v>39</v>
      </c>
      <c r="N326" s="171"/>
      <c r="O326" s="174"/>
    </row>
    <row r="327" spans="1:15" ht="17" customHeight="1" x14ac:dyDescent="0.35">
      <c r="A327" s="284">
        <v>10</v>
      </c>
      <c r="B327" s="171"/>
      <c r="C327" s="172"/>
      <c r="D327" s="164"/>
      <c r="E327" s="283">
        <v>40</v>
      </c>
      <c r="F327" s="171"/>
      <c r="G327" s="172"/>
      <c r="H327" s="167"/>
      <c r="I327" s="286">
        <v>10</v>
      </c>
      <c r="J327" s="171"/>
      <c r="K327" s="173"/>
      <c r="L327" s="164"/>
      <c r="M327" s="286">
        <v>40</v>
      </c>
      <c r="N327" s="171"/>
      <c r="O327" s="174"/>
    </row>
    <row r="328" spans="1:15" ht="17" customHeight="1" x14ac:dyDescent="0.35">
      <c r="A328" s="284">
        <v>11</v>
      </c>
      <c r="B328" s="171"/>
      <c r="C328" s="172"/>
      <c r="D328" s="164"/>
      <c r="E328" s="283">
        <v>41</v>
      </c>
      <c r="F328" s="171"/>
      <c r="G328" s="172"/>
      <c r="H328" s="167"/>
      <c r="I328" s="286">
        <v>11</v>
      </c>
      <c r="J328" s="171"/>
      <c r="K328" s="173"/>
      <c r="L328" s="164"/>
      <c r="M328" s="286">
        <v>41</v>
      </c>
      <c r="N328" s="171"/>
      <c r="O328" s="174"/>
    </row>
    <row r="329" spans="1:15" ht="17" customHeight="1" x14ac:dyDescent="0.35">
      <c r="A329" s="284">
        <v>12</v>
      </c>
      <c r="B329" s="171"/>
      <c r="C329" s="172"/>
      <c r="D329" s="164"/>
      <c r="E329" s="283">
        <v>42</v>
      </c>
      <c r="F329" s="171"/>
      <c r="G329" s="172"/>
      <c r="H329" s="167"/>
      <c r="I329" s="286">
        <v>12</v>
      </c>
      <c r="J329" s="171"/>
      <c r="K329" s="173"/>
      <c r="L329" s="164"/>
      <c r="M329" s="286">
        <v>42</v>
      </c>
      <c r="N329" s="171"/>
      <c r="O329" s="174"/>
    </row>
    <row r="330" spans="1:15" ht="17" customHeight="1" x14ac:dyDescent="0.35">
      <c r="A330" s="284">
        <v>13</v>
      </c>
      <c r="B330" s="171"/>
      <c r="C330" s="172"/>
      <c r="D330" s="164"/>
      <c r="E330" s="283">
        <v>43</v>
      </c>
      <c r="F330" s="171"/>
      <c r="G330" s="172"/>
      <c r="H330" s="167"/>
      <c r="I330" s="286">
        <v>13</v>
      </c>
      <c r="J330" s="171"/>
      <c r="K330" s="173"/>
      <c r="L330" s="164"/>
      <c r="M330" s="286">
        <v>43</v>
      </c>
      <c r="N330" s="171"/>
      <c r="O330" s="174"/>
    </row>
    <row r="331" spans="1:15" ht="17" customHeight="1" x14ac:dyDescent="0.35">
      <c r="A331" s="284">
        <v>14</v>
      </c>
      <c r="B331" s="171"/>
      <c r="C331" s="172"/>
      <c r="D331" s="164"/>
      <c r="E331" s="283">
        <v>44</v>
      </c>
      <c r="F331" s="171"/>
      <c r="G331" s="172"/>
      <c r="H331" s="167"/>
      <c r="I331" s="286">
        <v>14</v>
      </c>
      <c r="J331" s="171"/>
      <c r="K331" s="173"/>
      <c r="L331" s="164"/>
      <c r="M331" s="286">
        <v>44</v>
      </c>
      <c r="N331" s="171"/>
      <c r="O331" s="174"/>
    </row>
    <row r="332" spans="1:15" ht="17" customHeight="1" x14ac:dyDescent="0.35">
      <c r="A332" s="284">
        <v>15</v>
      </c>
      <c r="B332" s="171"/>
      <c r="C332" s="172"/>
      <c r="D332" s="164"/>
      <c r="E332" s="283">
        <v>45</v>
      </c>
      <c r="F332" s="171"/>
      <c r="G332" s="172"/>
      <c r="H332" s="167"/>
      <c r="I332" s="286">
        <v>15</v>
      </c>
      <c r="J332" s="171"/>
      <c r="K332" s="173"/>
      <c r="L332" s="164"/>
      <c r="M332" s="286">
        <v>45</v>
      </c>
      <c r="N332" s="171"/>
      <c r="O332" s="174"/>
    </row>
    <row r="333" spans="1:15" ht="17" customHeight="1" x14ac:dyDescent="0.35">
      <c r="A333" s="284">
        <v>16</v>
      </c>
      <c r="B333" s="171"/>
      <c r="C333" s="172"/>
      <c r="D333" s="164"/>
      <c r="E333" s="283">
        <v>46</v>
      </c>
      <c r="F333" s="171"/>
      <c r="G333" s="172"/>
      <c r="H333" s="167"/>
      <c r="I333" s="286">
        <v>16</v>
      </c>
      <c r="J333" s="171"/>
      <c r="K333" s="173"/>
      <c r="L333" s="164"/>
      <c r="M333" s="286">
        <v>46</v>
      </c>
      <c r="N333" s="171"/>
      <c r="O333" s="174"/>
    </row>
    <row r="334" spans="1:15" ht="17" customHeight="1" x14ac:dyDescent="0.35">
      <c r="A334" s="284">
        <v>17</v>
      </c>
      <c r="B334" s="171"/>
      <c r="C334" s="172"/>
      <c r="D334" s="164"/>
      <c r="E334" s="283">
        <v>47</v>
      </c>
      <c r="F334" s="171"/>
      <c r="G334" s="172"/>
      <c r="H334" s="167"/>
      <c r="I334" s="286">
        <v>17</v>
      </c>
      <c r="J334" s="171"/>
      <c r="K334" s="173"/>
      <c r="L334" s="164"/>
      <c r="M334" s="286">
        <v>47</v>
      </c>
      <c r="N334" s="171"/>
      <c r="O334" s="174"/>
    </row>
    <row r="335" spans="1:15" ht="17" customHeight="1" x14ac:dyDescent="0.35">
      <c r="A335" s="284">
        <v>18</v>
      </c>
      <c r="B335" s="171"/>
      <c r="C335" s="172"/>
      <c r="D335" s="164"/>
      <c r="E335" s="283">
        <v>48</v>
      </c>
      <c r="F335" s="171"/>
      <c r="G335" s="172"/>
      <c r="H335" s="167"/>
      <c r="I335" s="286">
        <v>18</v>
      </c>
      <c r="J335" s="171"/>
      <c r="K335" s="173"/>
      <c r="L335" s="164"/>
      <c r="M335" s="286">
        <v>48</v>
      </c>
      <c r="N335" s="171"/>
      <c r="O335" s="174"/>
    </row>
    <row r="336" spans="1:15" ht="17" customHeight="1" x14ac:dyDescent="0.35">
      <c r="A336" s="284">
        <v>19</v>
      </c>
      <c r="B336" s="171"/>
      <c r="C336" s="172"/>
      <c r="D336" s="164"/>
      <c r="E336" s="283">
        <v>49</v>
      </c>
      <c r="F336" s="171"/>
      <c r="G336" s="172"/>
      <c r="H336" s="167"/>
      <c r="I336" s="286">
        <v>19</v>
      </c>
      <c r="J336" s="171"/>
      <c r="K336" s="173"/>
      <c r="L336" s="164"/>
      <c r="M336" s="286">
        <v>49</v>
      </c>
      <c r="N336" s="171"/>
      <c r="O336" s="174"/>
    </row>
    <row r="337" spans="1:15" ht="17" customHeight="1" x14ac:dyDescent="0.35">
      <c r="A337" s="284">
        <v>20</v>
      </c>
      <c r="B337" s="171"/>
      <c r="C337" s="172"/>
      <c r="D337" s="164"/>
      <c r="E337" s="283">
        <v>50</v>
      </c>
      <c r="F337" s="171"/>
      <c r="G337" s="172"/>
      <c r="H337" s="167"/>
      <c r="I337" s="286">
        <v>20</v>
      </c>
      <c r="J337" s="171"/>
      <c r="K337" s="173"/>
      <c r="L337" s="164"/>
      <c r="M337" s="286">
        <v>50</v>
      </c>
      <c r="N337" s="171"/>
      <c r="O337" s="174"/>
    </row>
    <row r="338" spans="1:15" ht="17" customHeight="1" x14ac:dyDescent="0.35">
      <c r="A338" s="284">
        <v>21</v>
      </c>
      <c r="B338" s="171"/>
      <c r="C338" s="172"/>
      <c r="D338" s="164"/>
      <c r="E338" s="283">
        <v>51</v>
      </c>
      <c r="F338" s="171"/>
      <c r="G338" s="172"/>
      <c r="H338" s="167"/>
      <c r="I338" s="286">
        <v>21</v>
      </c>
      <c r="J338" s="171"/>
      <c r="K338" s="173"/>
      <c r="L338" s="164"/>
      <c r="M338" s="286">
        <v>51</v>
      </c>
      <c r="N338" s="171"/>
      <c r="O338" s="174"/>
    </row>
    <row r="339" spans="1:15" ht="17" customHeight="1" x14ac:dyDescent="0.35">
      <c r="A339" s="284">
        <v>22</v>
      </c>
      <c r="B339" s="171"/>
      <c r="C339" s="172"/>
      <c r="D339" s="164"/>
      <c r="E339" s="283">
        <v>52</v>
      </c>
      <c r="F339" s="171"/>
      <c r="G339" s="172"/>
      <c r="H339" s="167"/>
      <c r="I339" s="286">
        <v>22</v>
      </c>
      <c r="J339" s="171"/>
      <c r="K339" s="173"/>
      <c r="L339" s="164"/>
      <c r="M339" s="286">
        <v>52</v>
      </c>
      <c r="N339" s="171"/>
      <c r="O339" s="174"/>
    </row>
    <row r="340" spans="1:15" ht="17" customHeight="1" x14ac:dyDescent="0.35">
      <c r="A340" s="284">
        <v>23</v>
      </c>
      <c r="B340" s="171"/>
      <c r="C340" s="172"/>
      <c r="D340" s="164"/>
      <c r="E340" s="283">
        <v>53</v>
      </c>
      <c r="F340" s="171"/>
      <c r="G340" s="172"/>
      <c r="H340" s="167"/>
      <c r="I340" s="286">
        <v>23</v>
      </c>
      <c r="J340" s="171"/>
      <c r="K340" s="173"/>
      <c r="L340" s="164"/>
      <c r="M340" s="286">
        <v>53</v>
      </c>
      <c r="N340" s="171"/>
      <c r="O340" s="174"/>
    </row>
    <row r="341" spans="1:15" ht="17" customHeight="1" x14ac:dyDescent="0.35">
      <c r="A341" s="284">
        <v>24</v>
      </c>
      <c r="B341" s="171"/>
      <c r="C341" s="172"/>
      <c r="D341" s="164"/>
      <c r="E341" s="283">
        <v>54</v>
      </c>
      <c r="F341" s="171"/>
      <c r="G341" s="172"/>
      <c r="H341" s="167"/>
      <c r="I341" s="286">
        <v>24</v>
      </c>
      <c r="J341" s="171"/>
      <c r="K341" s="173"/>
      <c r="L341" s="164"/>
      <c r="M341" s="286">
        <v>54</v>
      </c>
      <c r="N341" s="171"/>
      <c r="O341" s="174"/>
    </row>
    <row r="342" spans="1:15" ht="17" customHeight="1" x14ac:dyDescent="0.35">
      <c r="A342" s="284">
        <v>25</v>
      </c>
      <c r="B342" s="171"/>
      <c r="C342" s="172"/>
      <c r="D342" s="164"/>
      <c r="E342" s="283">
        <v>55</v>
      </c>
      <c r="F342" s="171"/>
      <c r="G342" s="172"/>
      <c r="H342" s="167"/>
      <c r="I342" s="286">
        <v>25</v>
      </c>
      <c r="J342" s="171"/>
      <c r="K342" s="173"/>
      <c r="L342" s="164"/>
      <c r="M342" s="286">
        <v>55</v>
      </c>
      <c r="N342" s="171"/>
      <c r="O342" s="174"/>
    </row>
    <row r="343" spans="1:15" ht="17" customHeight="1" x14ac:dyDescent="0.35">
      <c r="A343" s="284">
        <v>26</v>
      </c>
      <c r="B343" s="171"/>
      <c r="C343" s="172"/>
      <c r="D343" s="164"/>
      <c r="E343" s="283">
        <v>56</v>
      </c>
      <c r="F343" s="171"/>
      <c r="G343" s="172"/>
      <c r="H343" s="167"/>
      <c r="I343" s="286">
        <v>26</v>
      </c>
      <c r="J343" s="171"/>
      <c r="K343" s="173"/>
      <c r="L343" s="164"/>
      <c r="M343" s="286">
        <v>56</v>
      </c>
      <c r="N343" s="171"/>
      <c r="O343" s="174"/>
    </row>
    <row r="344" spans="1:15" ht="17" customHeight="1" x14ac:dyDescent="0.35">
      <c r="A344" s="284">
        <v>27</v>
      </c>
      <c r="B344" s="171"/>
      <c r="C344" s="172"/>
      <c r="D344" s="164"/>
      <c r="E344" s="283">
        <v>57</v>
      </c>
      <c r="F344" s="171"/>
      <c r="G344" s="172"/>
      <c r="H344" s="167"/>
      <c r="I344" s="286">
        <v>27</v>
      </c>
      <c r="J344" s="171"/>
      <c r="K344" s="173"/>
      <c r="L344" s="164"/>
      <c r="M344" s="286">
        <v>57</v>
      </c>
      <c r="N344" s="171"/>
      <c r="O344" s="174"/>
    </row>
    <row r="345" spans="1:15" ht="17" customHeight="1" x14ac:dyDescent="0.35">
      <c r="A345" s="284">
        <v>28</v>
      </c>
      <c r="B345" s="171"/>
      <c r="C345" s="172"/>
      <c r="D345" s="164"/>
      <c r="E345" s="283">
        <v>58</v>
      </c>
      <c r="F345" s="171"/>
      <c r="G345" s="172"/>
      <c r="H345" s="167"/>
      <c r="I345" s="286">
        <v>28</v>
      </c>
      <c r="J345" s="171"/>
      <c r="K345" s="173"/>
      <c r="L345" s="164"/>
      <c r="M345" s="286">
        <v>58</v>
      </c>
      <c r="N345" s="171"/>
      <c r="O345" s="174"/>
    </row>
    <row r="346" spans="1:15" ht="17" customHeight="1" x14ac:dyDescent="0.35">
      <c r="A346" s="284">
        <v>29</v>
      </c>
      <c r="B346" s="171"/>
      <c r="C346" s="172"/>
      <c r="D346" s="164"/>
      <c r="E346" s="283">
        <v>59</v>
      </c>
      <c r="F346" s="171"/>
      <c r="G346" s="172"/>
      <c r="H346" s="167"/>
      <c r="I346" s="286">
        <v>29</v>
      </c>
      <c r="J346" s="171"/>
      <c r="K346" s="173"/>
      <c r="L346" s="164"/>
      <c r="M346" s="286">
        <v>59</v>
      </c>
      <c r="N346" s="171"/>
      <c r="O346" s="174"/>
    </row>
    <row r="347" spans="1:15" ht="17" customHeight="1" thickBot="1" x14ac:dyDescent="0.4">
      <c r="A347" s="175">
        <v>30</v>
      </c>
      <c r="B347" s="176"/>
      <c r="C347" s="177"/>
      <c r="D347" s="178"/>
      <c r="E347" s="179">
        <v>60</v>
      </c>
      <c r="F347" s="176"/>
      <c r="G347" s="177"/>
      <c r="H347" s="167"/>
      <c r="I347" s="181">
        <v>30</v>
      </c>
      <c r="J347" s="176"/>
      <c r="K347" s="182"/>
      <c r="L347" s="178"/>
      <c r="M347" s="181">
        <v>60</v>
      </c>
      <c r="N347" s="176"/>
      <c r="O347" s="183"/>
    </row>
    <row r="348" spans="1:15" ht="20" customHeight="1" thickBot="1" x14ac:dyDescent="0.4">
      <c r="A348" s="511" t="s">
        <v>38</v>
      </c>
      <c r="B348" s="511"/>
      <c r="C348" s="511"/>
      <c r="D348" s="511"/>
      <c r="E348" s="510"/>
      <c r="F348" s="510"/>
      <c r="G348" s="297"/>
      <c r="H348" s="167"/>
      <c r="I348" s="511" t="s">
        <v>38</v>
      </c>
      <c r="J348" s="511"/>
      <c r="K348" s="511"/>
      <c r="L348" s="511"/>
      <c r="M348" s="510"/>
      <c r="N348" s="510"/>
      <c r="O348" s="298"/>
    </row>
    <row r="349" spans="1:15" ht="20" customHeight="1" thickBot="1" x14ac:dyDescent="0.4">
      <c r="A349" s="509" t="s">
        <v>115</v>
      </c>
      <c r="B349" s="509"/>
      <c r="C349" s="509">
        <f>C37</f>
        <v>40</v>
      </c>
      <c r="D349" s="509"/>
      <c r="E349" s="510"/>
      <c r="F349" s="510"/>
      <c r="G349" s="297"/>
      <c r="H349" s="167"/>
      <c r="I349" s="509" t="s">
        <v>115</v>
      </c>
      <c r="J349" s="509"/>
      <c r="K349" s="509">
        <f>C349</f>
        <v>40</v>
      </c>
      <c r="L349" s="509"/>
      <c r="M349" s="510"/>
      <c r="N349" s="510"/>
      <c r="O349" s="298"/>
    </row>
    <row r="350" spans="1:15" ht="20" customHeight="1" thickBot="1" x14ac:dyDescent="0.4">
      <c r="A350" s="511" t="s">
        <v>39</v>
      </c>
      <c r="B350" s="511"/>
      <c r="C350" s="511"/>
      <c r="D350" s="511"/>
      <c r="E350" s="510"/>
      <c r="F350" s="510"/>
      <c r="G350" s="297"/>
      <c r="H350" s="167"/>
      <c r="I350" s="511" t="s">
        <v>39</v>
      </c>
      <c r="J350" s="511"/>
      <c r="K350" s="511"/>
      <c r="L350" s="511"/>
      <c r="M350" s="510"/>
      <c r="N350" s="510"/>
      <c r="O350" s="298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9"/>
      <c r="H351" s="180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300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74803149606299213" bottom="0.55118110236220474" header="0.31496062992125984" footer="0.31496062992125984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zoomScaleNormal="100" workbookViewId="0">
      <selection activeCell="S316" sqref="S316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3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4" t="str">
        <f>'Ronde 1'!A1</f>
        <v>C2</v>
      </c>
      <c r="B1" s="287" t="s">
        <v>33</v>
      </c>
      <c r="C1" s="524">
        <v>1</v>
      </c>
      <c r="D1" s="525"/>
      <c r="E1" s="288" t="s">
        <v>112</v>
      </c>
      <c r="F1" s="289">
        <v>4</v>
      </c>
      <c r="G1" s="290" t="s">
        <v>116</v>
      </c>
      <c r="H1" s="155"/>
      <c r="I1" s="154" t="str">
        <f>A1</f>
        <v>C2</v>
      </c>
      <c r="J1" s="287" t="s">
        <v>33</v>
      </c>
      <c r="K1" s="524">
        <f>F1</f>
        <v>4</v>
      </c>
      <c r="L1" s="525"/>
      <c r="M1" s="288" t="s">
        <v>112</v>
      </c>
      <c r="N1" s="289">
        <f>F1</f>
        <v>4</v>
      </c>
      <c r="O1" s="291" t="str">
        <f>G1</f>
        <v>P B</v>
      </c>
    </row>
    <row r="2" spans="1:17" ht="15" customHeight="1" thickBot="1" x14ac:dyDescent="0.4">
      <c r="A2" s="154"/>
      <c r="B2" s="515"/>
      <c r="C2" s="516"/>
      <c r="D2" s="516"/>
      <c r="E2" s="516"/>
      <c r="F2" s="516"/>
      <c r="G2" s="517"/>
      <c r="H2" s="157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92"/>
      <c r="B3" s="518" t="s">
        <v>114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93"/>
      <c r="Q3" s="294"/>
    </row>
    <row r="4" spans="1:17" ht="19" customHeight="1" thickBot="1" x14ac:dyDescent="0.4">
      <c r="A4" s="156" t="s">
        <v>34</v>
      </c>
      <c r="B4" s="526"/>
      <c r="C4" s="527"/>
      <c r="D4" s="527"/>
      <c r="E4" s="527"/>
      <c r="F4" s="527"/>
      <c r="G4" s="528"/>
      <c r="H4" s="157"/>
      <c r="I4" s="156" t="s">
        <v>34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58" t="s">
        <v>35</v>
      </c>
      <c r="B5" s="158" t="s">
        <v>36</v>
      </c>
      <c r="C5" s="159" t="s">
        <v>37</v>
      </c>
      <c r="D5" s="295"/>
      <c r="E5" s="160" t="s">
        <v>35</v>
      </c>
      <c r="F5" s="158" t="s">
        <v>36</v>
      </c>
      <c r="G5" s="159" t="s">
        <v>37</v>
      </c>
      <c r="H5" s="296"/>
      <c r="I5" s="160" t="s">
        <v>35</v>
      </c>
      <c r="J5" s="158" t="s">
        <v>36</v>
      </c>
      <c r="K5" s="158" t="s">
        <v>37</v>
      </c>
      <c r="L5" s="295"/>
      <c r="M5" s="158" t="s">
        <v>35</v>
      </c>
      <c r="N5" s="158" t="s">
        <v>36</v>
      </c>
      <c r="O5" s="158" t="s">
        <v>37</v>
      </c>
      <c r="Q5" s="145"/>
    </row>
    <row r="6" spans="1:17" ht="17" customHeight="1" x14ac:dyDescent="0.35">
      <c r="A6" s="161">
        <v>1</v>
      </c>
      <c r="B6" s="162"/>
      <c r="C6" s="163"/>
      <c r="D6" s="164"/>
      <c r="E6" s="165">
        <v>31</v>
      </c>
      <c r="F6" s="166"/>
      <c r="G6" s="163"/>
      <c r="H6" s="167"/>
      <c r="I6" s="168">
        <v>1</v>
      </c>
      <c r="J6" s="162"/>
      <c r="K6" s="169"/>
      <c r="L6" s="164"/>
      <c r="M6" s="168">
        <v>31</v>
      </c>
      <c r="N6" s="166"/>
      <c r="O6" s="170"/>
    </row>
    <row r="7" spans="1:17" ht="17" customHeight="1" x14ac:dyDescent="0.35">
      <c r="A7" s="284">
        <v>2</v>
      </c>
      <c r="B7" s="171"/>
      <c r="C7" s="172"/>
      <c r="D7" s="164"/>
      <c r="E7" s="283">
        <v>32</v>
      </c>
      <c r="F7" s="171"/>
      <c r="G7" s="172"/>
      <c r="H7" s="167"/>
      <c r="I7" s="286">
        <v>2</v>
      </c>
      <c r="J7" s="171"/>
      <c r="K7" s="173"/>
      <c r="L7" s="164"/>
      <c r="M7" s="286">
        <v>32</v>
      </c>
      <c r="N7" s="171"/>
      <c r="O7" s="174"/>
    </row>
    <row r="8" spans="1:17" ht="17" customHeight="1" x14ac:dyDescent="0.35">
      <c r="A8" s="284">
        <v>3</v>
      </c>
      <c r="B8" s="171"/>
      <c r="C8" s="172"/>
      <c r="D8" s="164"/>
      <c r="E8" s="283">
        <v>33</v>
      </c>
      <c r="F8" s="171"/>
      <c r="G8" s="172"/>
      <c r="H8" s="167"/>
      <c r="I8" s="286">
        <v>3</v>
      </c>
      <c r="J8" s="171"/>
      <c r="K8" s="173"/>
      <c r="L8" s="164"/>
      <c r="M8" s="286">
        <v>33</v>
      </c>
      <c r="N8" s="171"/>
      <c r="O8" s="174"/>
    </row>
    <row r="9" spans="1:17" ht="17" customHeight="1" x14ac:dyDescent="0.35">
      <c r="A9" s="284">
        <v>4</v>
      </c>
      <c r="B9" s="171"/>
      <c r="C9" s="172"/>
      <c r="D9" s="164"/>
      <c r="E9" s="283">
        <v>34</v>
      </c>
      <c r="F9" s="171"/>
      <c r="G9" s="172"/>
      <c r="H9" s="167"/>
      <c r="I9" s="286">
        <v>4</v>
      </c>
      <c r="J9" s="171"/>
      <c r="K9" s="173"/>
      <c r="L9" s="164"/>
      <c r="M9" s="286">
        <v>34</v>
      </c>
      <c r="N9" s="171"/>
      <c r="O9" s="174"/>
    </row>
    <row r="10" spans="1:17" ht="17" customHeight="1" x14ac:dyDescent="0.35">
      <c r="A10" s="284">
        <v>5</v>
      </c>
      <c r="B10" s="171"/>
      <c r="C10" s="172"/>
      <c r="D10" s="164"/>
      <c r="E10" s="283">
        <v>35</v>
      </c>
      <c r="F10" s="171"/>
      <c r="G10" s="172"/>
      <c r="H10" s="167"/>
      <c r="I10" s="286">
        <v>5</v>
      </c>
      <c r="J10" s="171"/>
      <c r="K10" s="173"/>
      <c r="L10" s="164"/>
      <c r="M10" s="286">
        <v>35</v>
      </c>
      <c r="N10" s="171"/>
      <c r="O10" s="174"/>
    </row>
    <row r="11" spans="1:17" ht="17" customHeight="1" x14ac:dyDescent="0.35">
      <c r="A11" s="284">
        <v>6</v>
      </c>
      <c r="B11" s="171"/>
      <c r="C11" s="172"/>
      <c r="D11" s="164"/>
      <c r="E11" s="283">
        <v>36</v>
      </c>
      <c r="F11" s="171"/>
      <c r="G11" s="172"/>
      <c r="H11" s="167"/>
      <c r="I11" s="286">
        <v>6</v>
      </c>
      <c r="J11" s="171"/>
      <c r="K11" s="173"/>
      <c r="L11" s="164"/>
      <c r="M11" s="286">
        <v>36</v>
      </c>
      <c r="N11" s="171"/>
      <c r="O11" s="174"/>
    </row>
    <row r="12" spans="1:17" ht="17" customHeight="1" x14ac:dyDescent="0.35">
      <c r="A12" s="284">
        <v>7</v>
      </c>
      <c r="B12" s="171"/>
      <c r="C12" s="172"/>
      <c r="D12" s="164"/>
      <c r="E12" s="283">
        <v>37</v>
      </c>
      <c r="F12" s="171"/>
      <c r="G12" s="172"/>
      <c r="H12" s="167"/>
      <c r="I12" s="286">
        <v>7</v>
      </c>
      <c r="J12" s="171"/>
      <c r="K12" s="173"/>
      <c r="L12" s="164"/>
      <c r="M12" s="286">
        <v>37</v>
      </c>
      <c r="N12" s="171"/>
      <c r="O12" s="174"/>
    </row>
    <row r="13" spans="1:17" ht="17" customHeight="1" x14ac:dyDescent="0.35">
      <c r="A13" s="284">
        <v>8</v>
      </c>
      <c r="B13" s="171"/>
      <c r="C13" s="172"/>
      <c r="D13" s="164"/>
      <c r="E13" s="283">
        <v>38</v>
      </c>
      <c r="F13" s="171"/>
      <c r="G13" s="172"/>
      <c r="H13" s="167"/>
      <c r="I13" s="286">
        <v>8</v>
      </c>
      <c r="J13" s="171"/>
      <c r="K13" s="173"/>
      <c r="L13" s="164"/>
      <c r="M13" s="286">
        <v>38</v>
      </c>
      <c r="N13" s="171"/>
      <c r="O13" s="174"/>
    </row>
    <row r="14" spans="1:17" ht="17" customHeight="1" x14ac:dyDescent="0.35">
      <c r="A14" s="284">
        <v>9</v>
      </c>
      <c r="B14" s="171"/>
      <c r="C14" s="172"/>
      <c r="D14" s="164"/>
      <c r="E14" s="283">
        <v>39</v>
      </c>
      <c r="F14" s="171"/>
      <c r="G14" s="172"/>
      <c r="H14" s="167"/>
      <c r="I14" s="286">
        <v>9</v>
      </c>
      <c r="J14" s="171"/>
      <c r="K14" s="173"/>
      <c r="L14" s="164"/>
      <c r="M14" s="286">
        <v>39</v>
      </c>
      <c r="N14" s="171"/>
      <c r="O14" s="174"/>
    </row>
    <row r="15" spans="1:17" ht="17" customHeight="1" x14ac:dyDescent="0.35">
      <c r="A15" s="284">
        <v>10</v>
      </c>
      <c r="B15" s="171"/>
      <c r="C15" s="172"/>
      <c r="D15" s="164"/>
      <c r="E15" s="283">
        <v>40</v>
      </c>
      <c r="F15" s="171"/>
      <c r="G15" s="172"/>
      <c r="H15" s="167"/>
      <c r="I15" s="286">
        <v>10</v>
      </c>
      <c r="J15" s="171"/>
      <c r="K15" s="173"/>
      <c r="L15" s="164"/>
      <c r="M15" s="286">
        <v>40</v>
      </c>
      <c r="N15" s="171"/>
      <c r="O15" s="174"/>
    </row>
    <row r="16" spans="1:17" ht="17" customHeight="1" x14ac:dyDescent="0.35">
      <c r="A16" s="284">
        <v>11</v>
      </c>
      <c r="B16" s="171"/>
      <c r="C16" s="172"/>
      <c r="D16" s="164"/>
      <c r="E16" s="283">
        <v>41</v>
      </c>
      <c r="F16" s="171"/>
      <c r="G16" s="172"/>
      <c r="H16" s="167"/>
      <c r="I16" s="286">
        <v>11</v>
      </c>
      <c r="J16" s="171"/>
      <c r="K16" s="173"/>
      <c r="L16" s="164"/>
      <c r="M16" s="286">
        <v>41</v>
      </c>
      <c r="N16" s="171"/>
      <c r="O16" s="174"/>
    </row>
    <row r="17" spans="1:15" ht="17" customHeight="1" x14ac:dyDescent="0.35">
      <c r="A17" s="284">
        <v>12</v>
      </c>
      <c r="B17" s="171"/>
      <c r="C17" s="172"/>
      <c r="D17" s="164"/>
      <c r="E17" s="283">
        <v>42</v>
      </c>
      <c r="F17" s="171"/>
      <c r="G17" s="172"/>
      <c r="H17" s="167"/>
      <c r="I17" s="286">
        <v>12</v>
      </c>
      <c r="J17" s="171"/>
      <c r="K17" s="173"/>
      <c r="L17" s="164"/>
      <c r="M17" s="286">
        <v>42</v>
      </c>
      <c r="N17" s="171"/>
      <c r="O17" s="174"/>
    </row>
    <row r="18" spans="1:15" ht="17" customHeight="1" x14ac:dyDescent="0.35">
      <c r="A18" s="284">
        <v>13</v>
      </c>
      <c r="B18" s="171"/>
      <c r="C18" s="172"/>
      <c r="D18" s="164"/>
      <c r="E18" s="283">
        <v>43</v>
      </c>
      <c r="F18" s="171"/>
      <c r="G18" s="172"/>
      <c r="H18" s="167"/>
      <c r="I18" s="286">
        <v>13</v>
      </c>
      <c r="J18" s="171"/>
      <c r="K18" s="173"/>
      <c r="L18" s="164"/>
      <c r="M18" s="286">
        <v>43</v>
      </c>
      <c r="N18" s="171"/>
      <c r="O18" s="174"/>
    </row>
    <row r="19" spans="1:15" ht="17" customHeight="1" x14ac:dyDescent="0.35">
      <c r="A19" s="284">
        <v>14</v>
      </c>
      <c r="B19" s="171"/>
      <c r="C19" s="172"/>
      <c r="D19" s="164"/>
      <c r="E19" s="283">
        <v>44</v>
      </c>
      <c r="F19" s="171"/>
      <c r="G19" s="172"/>
      <c r="H19" s="167"/>
      <c r="I19" s="286">
        <v>14</v>
      </c>
      <c r="J19" s="171"/>
      <c r="K19" s="173"/>
      <c r="L19" s="164"/>
      <c r="M19" s="286">
        <v>44</v>
      </c>
      <c r="N19" s="171"/>
      <c r="O19" s="174"/>
    </row>
    <row r="20" spans="1:15" ht="17" customHeight="1" x14ac:dyDescent="0.35">
      <c r="A20" s="284">
        <v>15</v>
      </c>
      <c r="B20" s="171"/>
      <c r="C20" s="172"/>
      <c r="D20" s="164"/>
      <c r="E20" s="283">
        <v>45</v>
      </c>
      <c r="F20" s="171"/>
      <c r="G20" s="172"/>
      <c r="H20" s="167"/>
      <c r="I20" s="286">
        <v>15</v>
      </c>
      <c r="J20" s="171"/>
      <c r="K20" s="173"/>
      <c r="L20" s="164"/>
      <c r="M20" s="286">
        <v>45</v>
      </c>
      <c r="N20" s="171"/>
      <c r="O20" s="174"/>
    </row>
    <row r="21" spans="1:15" ht="17" customHeight="1" x14ac:dyDescent="0.35">
      <c r="A21" s="284">
        <v>16</v>
      </c>
      <c r="B21" s="171"/>
      <c r="C21" s="172"/>
      <c r="D21" s="164"/>
      <c r="E21" s="283">
        <v>46</v>
      </c>
      <c r="F21" s="171"/>
      <c r="G21" s="172"/>
      <c r="H21" s="167"/>
      <c r="I21" s="286">
        <v>16</v>
      </c>
      <c r="J21" s="171"/>
      <c r="K21" s="173"/>
      <c r="L21" s="164"/>
      <c r="M21" s="286">
        <v>46</v>
      </c>
      <c r="N21" s="171"/>
      <c r="O21" s="174"/>
    </row>
    <row r="22" spans="1:15" ht="17" customHeight="1" x14ac:dyDescent="0.35">
      <c r="A22" s="284">
        <v>17</v>
      </c>
      <c r="B22" s="171"/>
      <c r="C22" s="172"/>
      <c r="D22" s="164"/>
      <c r="E22" s="283">
        <v>47</v>
      </c>
      <c r="F22" s="171"/>
      <c r="G22" s="172"/>
      <c r="H22" s="167"/>
      <c r="I22" s="286">
        <v>17</v>
      </c>
      <c r="J22" s="171"/>
      <c r="K22" s="173"/>
      <c r="L22" s="164"/>
      <c r="M22" s="286">
        <v>47</v>
      </c>
      <c r="N22" s="171"/>
      <c r="O22" s="174"/>
    </row>
    <row r="23" spans="1:15" ht="17" customHeight="1" x14ac:dyDescent="0.35">
      <c r="A23" s="284">
        <v>18</v>
      </c>
      <c r="B23" s="171"/>
      <c r="C23" s="172"/>
      <c r="D23" s="164"/>
      <c r="E23" s="283">
        <v>48</v>
      </c>
      <c r="F23" s="171"/>
      <c r="G23" s="172"/>
      <c r="H23" s="167"/>
      <c r="I23" s="286">
        <v>18</v>
      </c>
      <c r="J23" s="171"/>
      <c r="K23" s="173"/>
      <c r="L23" s="164"/>
      <c r="M23" s="286">
        <v>48</v>
      </c>
      <c r="N23" s="171"/>
      <c r="O23" s="174"/>
    </row>
    <row r="24" spans="1:15" ht="17" customHeight="1" x14ac:dyDescent="0.35">
      <c r="A24" s="284">
        <v>19</v>
      </c>
      <c r="B24" s="171"/>
      <c r="C24" s="172"/>
      <c r="D24" s="164"/>
      <c r="E24" s="283">
        <v>49</v>
      </c>
      <c r="F24" s="171"/>
      <c r="G24" s="172"/>
      <c r="H24" s="167"/>
      <c r="I24" s="286">
        <v>19</v>
      </c>
      <c r="J24" s="171"/>
      <c r="K24" s="173"/>
      <c r="L24" s="164"/>
      <c r="M24" s="286">
        <v>49</v>
      </c>
      <c r="N24" s="171"/>
      <c r="O24" s="174"/>
    </row>
    <row r="25" spans="1:15" ht="17" customHeight="1" x14ac:dyDescent="0.35">
      <c r="A25" s="284">
        <v>20</v>
      </c>
      <c r="B25" s="171"/>
      <c r="C25" s="172"/>
      <c r="D25" s="164"/>
      <c r="E25" s="283">
        <v>50</v>
      </c>
      <c r="F25" s="171"/>
      <c r="G25" s="172"/>
      <c r="H25" s="167"/>
      <c r="I25" s="286">
        <v>20</v>
      </c>
      <c r="J25" s="171"/>
      <c r="K25" s="173"/>
      <c r="L25" s="164"/>
      <c r="M25" s="286">
        <v>50</v>
      </c>
      <c r="N25" s="171"/>
      <c r="O25" s="174"/>
    </row>
    <row r="26" spans="1:15" ht="17" customHeight="1" x14ac:dyDescent="0.35">
      <c r="A26" s="284">
        <v>21</v>
      </c>
      <c r="B26" s="171"/>
      <c r="C26" s="172"/>
      <c r="D26" s="164"/>
      <c r="E26" s="283">
        <v>51</v>
      </c>
      <c r="F26" s="171"/>
      <c r="G26" s="172"/>
      <c r="H26" s="167"/>
      <c r="I26" s="286">
        <v>21</v>
      </c>
      <c r="J26" s="171"/>
      <c r="K26" s="173"/>
      <c r="L26" s="164"/>
      <c r="M26" s="286">
        <v>51</v>
      </c>
      <c r="N26" s="171"/>
      <c r="O26" s="174"/>
    </row>
    <row r="27" spans="1:15" ht="17" customHeight="1" x14ac:dyDescent="0.35">
      <c r="A27" s="284">
        <v>22</v>
      </c>
      <c r="B27" s="171"/>
      <c r="C27" s="172"/>
      <c r="D27" s="164"/>
      <c r="E27" s="283">
        <v>52</v>
      </c>
      <c r="F27" s="171"/>
      <c r="G27" s="172"/>
      <c r="H27" s="167"/>
      <c r="I27" s="286">
        <v>22</v>
      </c>
      <c r="J27" s="171"/>
      <c r="K27" s="173"/>
      <c r="L27" s="164"/>
      <c r="M27" s="286">
        <v>52</v>
      </c>
      <c r="N27" s="171"/>
      <c r="O27" s="174"/>
    </row>
    <row r="28" spans="1:15" ht="17" customHeight="1" x14ac:dyDescent="0.35">
      <c r="A28" s="284">
        <v>23</v>
      </c>
      <c r="B28" s="171"/>
      <c r="C28" s="172"/>
      <c r="D28" s="164"/>
      <c r="E28" s="283">
        <v>53</v>
      </c>
      <c r="F28" s="171"/>
      <c r="G28" s="172"/>
      <c r="H28" s="167"/>
      <c r="I28" s="286">
        <v>23</v>
      </c>
      <c r="J28" s="171"/>
      <c r="K28" s="173"/>
      <c r="L28" s="164"/>
      <c r="M28" s="286">
        <v>53</v>
      </c>
      <c r="N28" s="171"/>
      <c r="O28" s="174"/>
    </row>
    <row r="29" spans="1:15" ht="17" customHeight="1" x14ac:dyDescent="0.35">
      <c r="A29" s="284">
        <v>24</v>
      </c>
      <c r="B29" s="171"/>
      <c r="C29" s="172"/>
      <c r="D29" s="164"/>
      <c r="E29" s="283">
        <v>54</v>
      </c>
      <c r="F29" s="171"/>
      <c r="G29" s="172"/>
      <c r="H29" s="167"/>
      <c r="I29" s="286">
        <v>24</v>
      </c>
      <c r="J29" s="171"/>
      <c r="K29" s="173"/>
      <c r="L29" s="164"/>
      <c r="M29" s="286">
        <v>54</v>
      </c>
      <c r="N29" s="171"/>
      <c r="O29" s="174"/>
    </row>
    <row r="30" spans="1:15" ht="17" customHeight="1" x14ac:dyDescent="0.35">
      <c r="A30" s="284">
        <v>25</v>
      </c>
      <c r="B30" s="171"/>
      <c r="C30" s="172"/>
      <c r="D30" s="164"/>
      <c r="E30" s="283">
        <v>55</v>
      </c>
      <c r="F30" s="171"/>
      <c r="G30" s="172"/>
      <c r="H30" s="167"/>
      <c r="I30" s="286">
        <v>25</v>
      </c>
      <c r="J30" s="171"/>
      <c r="K30" s="173"/>
      <c r="L30" s="164"/>
      <c r="M30" s="286">
        <v>55</v>
      </c>
      <c r="N30" s="171"/>
      <c r="O30" s="174"/>
    </row>
    <row r="31" spans="1:15" ht="17" customHeight="1" x14ac:dyDescent="0.35">
      <c r="A31" s="284">
        <v>26</v>
      </c>
      <c r="B31" s="171"/>
      <c r="C31" s="172"/>
      <c r="D31" s="164"/>
      <c r="E31" s="283">
        <v>56</v>
      </c>
      <c r="F31" s="171"/>
      <c r="G31" s="172"/>
      <c r="H31" s="167"/>
      <c r="I31" s="286">
        <v>26</v>
      </c>
      <c r="J31" s="171"/>
      <c r="K31" s="173"/>
      <c r="L31" s="164"/>
      <c r="M31" s="286">
        <v>56</v>
      </c>
      <c r="N31" s="171"/>
      <c r="O31" s="174"/>
    </row>
    <row r="32" spans="1:15" ht="17" customHeight="1" x14ac:dyDescent="0.35">
      <c r="A32" s="284">
        <v>27</v>
      </c>
      <c r="B32" s="171"/>
      <c r="C32" s="172"/>
      <c r="D32" s="164"/>
      <c r="E32" s="283">
        <v>57</v>
      </c>
      <c r="F32" s="171"/>
      <c r="G32" s="172"/>
      <c r="H32" s="167"/>
      <c r="I32" s="286">
        <v>27</v>
      </c>
      <c r="J32" s="171"/>
      <c r="K32" s="173"/>
      <c r="L32" s="164"/>
      <c r="M32" s="286">
        <v>57</v>
      </c>
      <c r="N32" s="171"/>
      <c r="O32" s="174"/>
    </row>
    <row r="33" spans="1:15" ht="17" customHeight="1" x14ac:dyDescent="0.35">
      <c r="A33" s="284">
        <v>28</v>
      </c>
      <c r="B33" s="171"/>
      <c r="C33" s="172"/>
      <c r="D33" s="164"/>
      <c r="E33" s="283">
        <v>58</v>
      </c>
      <c r="F33" s="171"/>
      <c r="G33" s="172"/>
      <c r="H33" s="167"/>
      <c r="I33" s="286">
        <v>28</v>
      </c>
      <c r="J33" s="171"/>
      <c r="K33" s="173"/>
      <c r="L33" s="164"/>
      <c r="M33" s="286">
        <v>58</v>
      </c>
      <c r="N33" s="171"/>
      <c r="O33" s="174"/>
    </row>
    <row r="34" spans="1:15" ht="17" customHeight="1" x14ac:dyDescent="0.35">
      <c r="A34" s="284">
        <v>29</v>
      </c>
      <c r="B34" s="171"/>
      <c r="C34" s="172"/>
      <c r="D34" s="164"/>
      <c r="E34" s="283">
        <v>59</v>
      </c>
      <c r="F34" s="171"/>
      <c r="G34" s="172"/>
      <c r="H34" s="167"/>
      <c r="I34" s="286">
        <v>29</v>
      </c>
      <c r="J34" s="171"/>
      <c r="K34" s="173"/>
      <c r="L34" s="164"/>
      <c r="M34" s="286">
        <v>59</v>
      </c>
      <c r="N34" s="171"/>
      <c r="O34" s="174"/>
    </row>
    <row r="35" spans="1:15" ht="17" customHeight="1" thickBot="1" x14ac:dyDescent="0.4">
      <c r="A35" s="175">
        <v>30</v>
      </c>
      <c r="B35" s="176"/>
      <c r="C35" s="177"/>
      <c r="D35" s="178"/>
      <c r="E35" s="179">
        <v>60</v>
      </c>
      <c r="F35" s="176"/>
      <c r="G35" s="177"/>
      <c r="H35" s="167"/>
      <c r="I35" s="181">
        <v>30</v>
      </c>
      <c r="J35" s="176"/>
      <c r="K35" s="182"/>
      <c r="L35" s="178"/>
      <c r="M35" s="181">
        <v>60</v>
      </c>
      <c r="N35" s="176"/>
      <c r="O35" s="183"/>
    </row>
    <row r="36" spans="1:15" ht="20" customHeight="1" thickBot="1" x14ac:dyDescent="0.4">
      <c r="A36" s="510" t="s">
        <v>38</v>
      </c>
      <c r="B36" s="510"/>
      <c r="C36" s="510"/>
      <c r="D36" s="510"/>
      <c r="E36" s="510"/>
      <c r="F36" s="510"/>
      <c r="G36" s="297"/>
      <c r="H36" s="167"/>
      <c r="I36" s="511" t="s">
        <v>38</v>
      </c>
      <c r="J36" s="511"/>
      <c r="K36" s="511"/>
      <c r="L36" s="511"/>
      <c r="M36" s="510"/>
      <c r="N36" s="510"/>
      <c r="O36" s="298"/>
    </row>
    <row r="37" spans="1:15" ht="20" customHeight="1" thickBot="1" x14ac:dyDescent="0.4">
      <c r="A37" s="509" t="s">
        <v>115</v>
      </c>
      <c r="B37" s="509"/>
      <c r="C37" s="431">
        <f>'Ronde 1'!C37:D37</f>
        <v>40</v>
      </c>
      <c r="D37" s="433"/>
      <c r="E37" s="510"/>
      <c r="F37" s="510"/>
      <c r="G37" s="297"/>
      <c r="H37" s="167"/>
      <c r="I37" s="509" t="s">
        <v>115</v>
      </c>
      <c r="J37" s="509"/>
      <c r="K37" s="509">
        <v>60</v>
      </c>
      <c r="L37" s="509"/>
      <c r="M37" s="510"/>
      <c r="N37" s="510"/>
      <c r="O37" s="298"/>
    </row>
    <row r="38" spans="1:15" ht="20" customHeight="1" thickBot="1" x14ac:dyDescent="0.4">
      <c r="A38" s="510" t="s">
        <v>39</v>
      </c>
      <c r="B38" s="510"/>
      <c r="C38" s="510"/>
      <c r="D38" s="510"/>
      <c r="E38" s="510"/>
      <c r="F38" s="510"/>
      <c r="G38" s="297"/>
      <c r="H38" s="167"/>
      <c r="I38" s="511" t="s">
        <v>39</v>
      </c>
      <c r="J38" s="511"/>
      <c r="K38" s="511"/>
      <c r="L38" s="511"/>
      <c r="M38" s="510"/>
      <c r="N38" s="510"/>
      <c r="O38" s="298"/>
    </row>
    <row r="39" spans="1:15" ht="20" customHeight="1" thickBot="1" x14ac:dyDescent="0.4">
      <c r="A39" s="510" t="s">
        <v>111</v>
      </c>
      <c r="B39" s="510"/>
      <c r="C39" s="510"/>
      <c r="D39" s="510"/>
      <c r="E39" s="510"/>
      <c r="F39" s="510"/>
      <c r="G39" s="299"/>
      <c r="H39" s="180"/>
      <c r="I39" s="511" t="str">
        <f>A39</f>
        <v xml:space="preserve">Partijpunten: </v>
      </c>
      <c r="J39" s="511"/>
      <c r="K39" s="511"/>
      <c r="L39" s="511"/>
      <c r="M39" s="510"/>
      <c r="N39" s="510"/>
      <c r="O39" s="300"/>
    </row>
    <row r="40" spans="1:15" ht="30" customHeight="1" thickBot="1" x14ac:dyDescent="0.5">
      <c r="A40" s="154" t="str">
        <f>A1</f>
        <v>C2</v>
      </c>
      <c r="B40" s="287" t="s">
        <v>33</v>
      </c>
      <c r="C40" s="512">
        <v>2</v>
      </c>
      <c r="D40" s="513"/>
      <c r="E40" s="288" t="s">
        <v>112</v>
      </c>
      <c r="F40" s="301">
        <f>F1</f>
        <v>4</v>
      </c>
      <c r="G40" s="290" t="s">
        <v>116</v>
      </c>
      <c r="H40" s="302"/>
      <c r="I40" s="154" t="str">
        <f>A40</f>
        <v>C2</v>
      </c>
      <c r="J40" s="287" t="s">
        <v>33</v>
      </c>
      <c r="K40" s="514">
        <f>F40</f>
        <v>4</v>
      </c>
      <c r="L40" s="513"/>
      <c r="M40" s="288" t="s">
        <v>112</v>
      </c>
      <c r="N40" s="301">
        <f>F40</f>
        <v>4</v>
      </c>
      <c r="O40" s="291" t="str">
        <f>G40</f>
        <v>P B</v>
      </c>
    </row>
    <row r="41" spans="1:15" ht="15" customHeight="1" thickBot="1" x14ac:dyDescent="0.4">
      <c r="A41" s="154"/>
      <c r="B41" s="515"/>
      <c r="C41" s="516"/>
      <c r="D41" s="516"/>
      <c r="E41" s="516"/>
      <c r="F41" s="516"/>
      <c r="G41" s="517"/>
      <c r="H41" s="157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92"/>
      <c r="B42" s="518" t="str">
        <f>B3</f>
        <v xml:space="preserve">Na de trekstoot vult u de bovenstaande namen op de juiste plaats in 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93"/>
    </row>
    <row r="43" spans="1:15" ht="19" customHeight="1" thickBot="1" x14ac:dyDescent="0.4">
      <c r="A43" s="156" t="s">
        <v>34</v>
      </c>
      <c r="B43" s="521"/>
      <c r="C43" s="522"/>
      <c r="D43" s="522"/>
      <c r="E43" s="522"/>
      <c r="F43" s="522"/>
      <c r="G43" s="523"/>
      <c r="H43" s="157"/>
      <c r="I43" s="156" t="s">
        <v>34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58" t="s">
        <v>35</v>
      </c>
      <c r="B44" s="158" t="s">
        <v>36</v>
      </c>
      <c r="C44" s="159" t="s">
        <v>37</v>
      </c>
      <c r="D44" s="295"/>
      <c r="E44" s="160" t="s">
        <v>35</v>
      </c>
      <c r="F44" s="158" t="s">
        <v>36</v>
      </c>
      <c r="G44" s="159" t="s">
        <v>37</v>
      </c>
      <c r="H44" s="296"/>
      <c r="I44" s="160" t="s">
        <v>35</v>
      </c>
      <c r="J44" s="158" t="s">
        <v>36</v>
      </c>
      <c r="K44" s="158" t="s">
        <v>37</v>
      </c>
      <c r="L44" s="295"/>
      <c r="M44" s="158" t="s">
        <v>35</v>
      </c>
      <c r="N44" s="158" t="s">
        <v>36</v>
      </c>
      <c r="O44" s="158" t="s">
        <v>37</v>
      </c>
    </row>
    <row r="45" spans="1:15" ht="17" customHeight="1" x14ac:dyDescent="0.35">
      <c r="A45" s="161">
        <v>1</v>
      </c>
      <c r="B45" s="162"/>
      <c r="C45" s="163"/>
      <c r="D45" s="164"/>
      <c r="E45" s="165">
        <v>31</v>
      </c>
      <c r="F45" s="166"/>
      <c r="G45" s="163"/>
      <c r="H45" s="167"/>
      <c r="I45" s="168">
        <v>1</v>
      </c>
      <c r="J45" s="162"/>
      <c r="K45" s="169"/>
      <c r="L45" s="164"/>
      <c r="M45" s="168">
        <v>31</v>
      </c>
      <c r="N45" s="166"/>
      <c r="O45" s="170"/>
    </row>
    <row r="46" spans="1:15" ht="17" customHeight="1" x14ac:dyDescent="0.35">
      <c r="A46" s="284">
        <v>2</v>
      </c>
      <c r="B46" s="171"/>
      <c r="C46" s="172"/>
      <c r="D46" s="164"/>
      <c r="E46" s="283">
        <v>32</v>
      </c>
      <c r="F46" s="171"/>
      <c r="G46" s="172"/>
      <c r="H46" s="167"/>
      <c r="I46" s="286">
        <v>2</v>
      </c>
      <c r="J46" s="171"/>
      <c r="K46" s="173"/>
      <c r="L46" s="164"/>
      <c r="M46" s="286">
        <v>32</v>
      </c>
      <c r="N46" s="171"/>
      <c r="O46" s="174"/>
    </row>
    <row r="47" spans="1:15" ht="17" customHeight="1" x14ac:dyDescent="0.35">
      <c r="A47" s="284">
        <v>3</v>
      </c>
      <c r="B47" s="171"/>
      <c r="C47" s="172"/>
      <c r="D47" s="164"/>
      <c r="E47" s="283">
        <v>33</v>
      </c>
      <c r="F47" s="171"/>
      <c r="G47" s="172"/>
      <c r="H47" s="167"/>
      <c r="I47" s="286">
        <v>3</v>
      </c>
      <c r="J47" s="171"/>
      <c r="K47" s="173"/>
      <c r="L47" s="164"/>
      <c r="M47" s="286">
        <v>33</v>
      </c>
      <c r="N47" s="171"/>
      <c r="O47" s="174"/>
    </row>
    <row r="48" spans="1:15" ht="17" customHeight="1" x14ac:dyDescent="0.35">
      <c r="A48" s="284">
        <v>4</v>
      </c>
      <c r="B48" s="171"/>
      <c r="C48" s="172"/>
      <c r="D48" s="164"/>
      <c r="E48" s="283">
        <v>34</v>
      </c>
      <c r="F48" s="171"/>
      <c r="G48" s="172"/>
      <c r="H48" s="167"/>
      <c r="I48" s="286">
        <v>4</v>
      </c>
      <c r="J48" s="171"/>
      <c r="K48" s="173"/>
      <c r="L48" s="164"/>
      <c r="M48" s="286">
        <v>34</v>
      </c>
      <c r="N48" s="171"/>
      <c r="O48" s="174"/>
    </row>
    <row r="49" spans="1:15" ht="17" customHeight="1" x14ac:dyDescent="0.35">
      <c r="A49" s="284">
        <v>5</v>
      </c>
      <c r="B49" s="171"/>
      <c r="C49" s="172"/>
      <c r="D49" s="164"/>
      <c r="E49" s="283">
        <v>35</v>
      </c>
      <c r="F49" s="171"/>
      <c r="G49" s="172"/>
      <c r="H49" s="167"/>
      <c r="I49" s="286">
        <v>5</v>
      </c>
      <c r="J49" s="171"/>
      <c r="K49" s="173"/>
      <c r="L49" s="164"/>
      <c r="M49" s="286">
        <v>35</v>
      </c>
      <c r="N49" s="171"/>
      <c r="O49" s="174"/>
    </row>
    <row r="50" spans="1:15" ht="17" customHeight="1" x14ac:dyDescent="0.35">
      <c r="A50" s="284">
        <v>6</v>
      </c>
      <c r="B50" s="171"/>
      <c r="C50" s="172"/>
      <c r="D50" s="164"/>
      <c r="E50" s="283">
        <v>36</v>
      </c>
      <c r="F50" s="171"/>
      <c r="G50" s="172"/>
      <c r="H50" s="167"/>
      <c r="I50" s="286">
        <v>6</v>
      </c>
      <c r="J50" s="171"/>
      <c r="K50" s="173"/>
      <c r="L50" s="164"/>
      <c r="M50" s="286">
        <v>36</v>
      </c>
      <c r="N50" s="171"/>
      <c r="O50" s="174"/>
    </row>
    <row r="51" spans="1:15" ht="17" customHeight="1" x14ac:dyDescent="0.35">
      <c r="A51" s="284">
        <v>7</v>
      </c>
      <c r="B51" s="171"/>
      <c r="C51" s="172"/>
      <c r="D51" s="164"/>
      <c r="E51" s="283">
        <v>37</v>
      </c>
      <c r="F51" s="171"/>
      <c r="G51" s="172"/>
      <c r="H51" s="167"/>
      <c r="I51" s="286">
        <v>7</v>
      </c>
      <c r="J51" s="171"/>
      <c r="K51" s="173"/>
      <c r="L51" s="164"/>
      <c r="M51" s="286">
        <v>37</v>
      </c>
      <c r="N51" s="171"/>
      <c r="O51" s="174"/>
    </row>
    <row r="52" spans="1:15" ht="17" customHeight="1" x14ac:dyDescent="0.35">
      <c r="A52" s="284">
        <v>8</v>
      </c>
      <c r="B52" s="171"/>
      <c r="C52" s="172"/>
      <c r="D52" s="164"/>
      <c r="E52" s="283">
        <v>38</v>
      </c>
      <c r="F52" s="171"/>
      <c r="G52" s="172"/>
      <c r="H52" s="167"/>
      <c r="I52" s="286">
        <v>8</v>
      </c>
      <c r="J52" s="171"/>
      <c r="K52" s="173"/>
      <c r="L52" s="164"/>
      <c r="M52" s="286">
        <v>38</v>
      </c>
      <c r="N52" s="171"/>
      <c r="O52" s="174"/>
    </row>
    <row r="53" spans="1:15" ht="17" customHeight="1" x14ac:dyDescent="0.35">
      <c r="A53" s="284">
        <v>9</v>
      </c>
      <c r="B53" s="171"/>
      <c r="C53" s="172"/>
      <c r="D53" s="164"/>
      <c r="E53" s="283">
        <v>39</v>
      </c>
      <c r="F53" s="171"/>
      <c r="G53" s="172"/>
      <c r="H53" s="167"/>
      <c r="I53" s="286">
        <v>9</v>
      </c>
      <c r="J53" s="171"/>
      <c r="K53" s="173"/>
      <c r="L53" s="164"/>
      <c r="M53" s="286">
        <v>39</v>
      </c>
      <c r="N53" s="171"/>
      <c r="O53" s="174"/>
    </row>
    <row r="54" spans="1:15" ht="17" customHeight="1" x14ac:dyDescent="0.35">
      <c r="A54" s="284">
        <v>10</v>
      </c>
      <c r="B54" s="171"/>
      <c r="C54" s="172"/>
      <c r="D54" s="164"/>
      <c r="E54" s="283">
        <v>40</v>
      </c>
      <c r="F54" s="171"/>
      <c r="G54" s="172"/>
      <c r="H54" s="167"/>
      <c r="I54" s="286">
        <v>10</v>
      </c>
      <c r="J54" s="171"/>
      <c r="K54" s="173"/>
      <c r="L54" s="164"/>
      <c r="M54" s="286">
        <v>40</v>
      </c>
      <c r="N54" s="171"/>
      <c r="O54" s="174"/>
    </row>
    <row r="55" spans="1:15" ht="17" customHeight="1" x14ac:dyDescent="0.35">
      <c r="A55" s="284">
        <v>11</v>
      </c>
      <c r="B55" s="171"/>
      <c r="C55" s="172"/>
      <c r="D55" s="164"/>
      <c r="E55" s="283">
        <v>41</v>
      </c>
      <c r="F55" s="171"/>
      <c r="G55" s="172"/>
      <c r="H55" s="167"/>
      <c r="I55" s="286">
        <v>11</v>
      </c>
      <c r="J55" s="171"/>
      <c r="K55" s="173"/>
      <c r="L55" s="164"/>
      <c r="M55" s="286">
        <v>41</v>
      </c>
      <c r="N55" s="171"/>
      <c r="O55" s="174"/>
    </row>
    <row r="56" spans="1:15" ht="17" customHeight="1" x14ac:dyDescent="0.35">
      <c r="A56" s="284">
        <v>12</v>
      </c>
      <c r="B56" s="171"/>
      <c r="C56" s="172"/>
      <c r="D56" s="164"/>
      <c r="E56" s="283">
        <v>42</v>
      </c>
      <c r="F56" s="171"/>
      <c r="G56" s="172"/>
      <c r="H56" s="167"/>
      <c r="I56" s="286">
        <v>12</v>
      </c>
      <c r="J56" s="171"/>
      <c r="K56" s="173"/>
      <c r="L56" s="164"/>
      <c r="M56" s="286">
        <v>42</v>
      </c>
      <c r="N56" s="171"/>
      <c r="O56" s="174"/>
    </row>
    <row r="57" spans="1:15" ht="17" customHeight="1" x14ac:dyDescent="0.35">
      <c r="A57" s="284">
        <v>13</v>
      </c>
      <c r="B57" s="171"/>
      <c r="C57" s="172"/>
      <c r="D57" s="164"/>
      <c r="E57" s="283">
        <v>43</v>
      </c>
      <c r="F57" s="171"/>
      <c r="G57" s="172"/>
      <c r="H57" s="167"/>
      <c r="I57" s="286">
        <v>13</v>
      </c>
      <c r="J57" s="171"/>
      <c r="K57" s="173"/>
      <c r="L57" s="164"/>
      <c r="M57" s="286">
        <v>43</v>
      </c>
      <c r="N57" s="171"/>
      <c r="O57" s="174"/>
    </row>
    <row r="58" spans="1:15" ht="17" customHeight="1" x14ac:dyDescent="0.35">
      <c r="A58" s="284">
        <v>14</v>
      </c>
      <c r="B58" s="171"/>
      <c r="C58" s="172"/>
      <c r="D58" s="164"/>
      <c r="E58" s="283">
        <v>44</v>
      </c>
      <c r="F58" s="171"/>
      <c r="G58" s="172"/>
      <c r="H58" s="167"/>
      <c r="I58" s="286">
        <v>14</v>
      </c>
      <c r="J58" s="171"/>
      <c r="K58" s="173"/>
      <c r="L58" s="164"/>
      <c r="M58" s="286">
        <v>44</v>
      </c>
      <c r="N58" s="171"/>
      <c r="O58" s="174"/>
    </row>
    <row r="59" spans="1:15" ht="17" customHeight="1" x14ac:dyDescent="0.35">
      <c r="A59" s="284">
        <v>15</v>
      </c>
      <c r="B59" s="171"/>
      <c r="C59" s="172"/>
      <c r="D59" s="164"/>
      <c r="E59" s="283">
        <v>45</v>
      </c>
      <c r="F59" s="171"/>
      <c r="G59" s="172"/>
      <c r="H59" s="167"/>
      <c r="I59" s="286">
        <v>15</v>
      </c>
      <c r="J59" s="171"/>
      <c r="K59" s="173"/>
      <c r="L59" s="164"/>
      <c r="M59" s="286">
        <v>45</v>
      </c>
      <c r="N59" s="171"/>
      <c r="O59" s="174"/>
    </row>
    <row r="60" spans="1:15" ht="17" customHeight="1" x14ac:dyDescent="0.35">
      <c r="A60" s="284">
        <v>16</v>
      </c>
      <c r="B60" s="171"/>
      <c r="C60" s="172"/>
      <c r="D60" s="164"/>
      <c r="E60" s="283">
        <v>46</v>
      </c>
      <c r="F60" s="171"/>
      <c r="G60" s="172"/>
      <c r="H60" s="167"/>
      <c r="I60" s="286">
        <v>16</v>
      </c>
      <c r="J60" s="171"/>
      <c r="K60" s="173"/>
      <c r="L60" s="164"/>
      <c r="M60" s="286">
        <v>46</v>
      </c>
      <c r="N60" s="171"/>
      <c r="O60" s="174"/>
    </row>
    <row r="61" spans="1:15" ht="17" customHeight="1" x14ac:dyDescent="0.35">
      <c r="A61" s="284">
        <v>17</v>
      </c>
      <c r="B61" s="171"/>
      <c r="C61" s="172"/>
      <c r="D61" s="164"/>
      <c r="E61" s="283">
        <v>47</v>
      </c>
      <c r="F61" s="171"/>
      <c r="G61" s="172"/>
      <c r="H61" s="167"/>
      <c r="I61" s="286">
        <v>17</v>
      </c>
      <c r="J61" s="171"/>
      <c r="K61" s="173"/>
      <c r="L61" s="164"/>
      <c r="M61" s="286">
        <v>47</v>
      </c>
      <c r="N61" s="171"/>
      <c r="O61" s="174"/>
    </row>
    <row r="62" spans="1:15" ht="17" customHeight="1" x14ac:dyDescent="0.35">
      <c r="A62" s="284">
        <v>18</v>
      </c>
      <c r="B62" s="171"/>
      <c r="C62" s="172"/>
      <c r="D62" s="164"/>
      <c r="E62" s="283">
        <v>48</v>
      </c>
      <c r="F62" s="171"/>
      <c r="G62" s="172"/>
      <c r="H62" s="167"/>
      <c r="I62" s="286">
        <v>18</v>
      </c>
      <c r="J62" s="171"/>
      <c r="K62" s="173"/>
      <c r="L62" s="164"/>
      <c r="M62" s="286">
        <v>48</v>
      </c>
      <c r="N62" s="171"/>
      <c r="O62" s="174"/>
    </row>
    <row r="63" spans="1:15" ht="17" customHeight="1" x14ac:dyDescent="0.35">
      <c r="A63" s="284">
        <v>19</v>
      </c>
      <c r="B63" s="171"/>
      <c r="C63" s="172"/>
      <c r="D63" s="164"/>
      <c r="E63" s="283">
        <v>49</v>
      </c>
      <c r="F63" s="171"/>
      <c r="G63" s="172"/>
      <c r="H63" s="167"/>
      <c r="I63" s="286">
        <v>19</v>
      </c>
      <c r="J63" s="171"/>
      <c r="K63" s="173"/>
      <c r="L63" s="164"/>
      <c r="M63" s="286">
        <v>49</v>
      </c>
      <c r="N63" s="171"/>
      <c r="O63" s="174"/>
    </row>
    <row r="64" spans="1:15" ht="17" customHeight="1" x14ac:dyDescent="0.35">
      <c r="A64" s="284">
        <v>20</v>
      </c>
      <c r="B64" s="171"/>
      <c r="C64" s="172"/>
      <c r="D64" s="164"/>
      <c r="E64" s="283">
        <v>50</v>
      </c>
      <c r="F64" s="171"/>
      <c r="G64" s="172"/>
      <c r="H64" s="167"/>
      <c r="I64" s="286">
        <v>20</v>
      </c>
      <c r="J64" s="171"/>
      <c r="K64" s="173"/>
      <c r="L64" s="164"/>
      <c r="M64" s="286">
        <v>50</v>
      </c>
      <c r="N64" s="171"/>
      <c r="O64" s="174"/>
    </row>
    <row r="65" spans="1:15" ht="17" customHeight="1" x14ac:dyDescent="0.35">
      <c r="A65" s="284">
        <v>21</v>
      </c>
      <c r="B65" s="171"/>
      <c r="C65" s="172"/>
      <c r="D65" s="164"/>
      <c r="E65" s="283">
        <v>51</v>
      </c>
      <c r="F65" s="171"/>
      <c r="G65" s="172"/>
      <c r="H65" s="167"/>
      <c r="I65" s="286">
        <v>21</v>
      </c>
      <c r="J65" s="171"/>
      <c r="K65" s="173"/>
      <c r="L65" s="164"/>
      <c r="M65" s="286">
        <v>51</v>
      </c>
      <c r="N65" s="171"/>
      <c r="O65" s="174"/>
    </row>
    <row r="66" spans="1:15" ht="17" customHeight="1" x14ac:dyDescent="0.35">
      <c r="A66" s="284">
        <v>22</v>
      </c>
      <c r="B66" s="171"/>
      <c r="C66" s="172"/>
      <c r="D66" s="164"/>
      <c r="E66" s="283">
        <v>52</v>
      </c>
      <c r="F66" s="171"/>
      <c r="G66" s="172"/>
      <c r="H66" s="167"/>
      <c r="I66" s="286">
        <v>22</v>
      </c>
      <c r="J66" s="171"/>
      <c r="K66" s="173"/>
      <c r="L66" s="164"/>
      <c r="M66" s="286">
        <v>52</v>
      </c>
      <c r="N66" s="171"/>
      <c r="O66" s="174"/>
    </row>
    <row r="67" spans="1:15" ht="17" customHeight="1" x14ac:dyDescent="0.35">
      <c r="A67" s="284">
        <v>23</v>
      </c>
      <c r="B67" s="171"/>
      <c r="C67" s="172"/>
      <c r="D67" s="164"/>
      <c r="E67" s="283">
        <v>53</v>
      </c>
      <c r="F67" s="171"/>
      <c r="G67" s="172"/>
      <c r="H67" s="167"/>
      <c r="I67" s="286">
        <v>23</v>
      </c>
      <c r="J67" s="171"/>
      <c r="K67" s="173"/>
      <c r="L67" s="164"/>
      <c r="M67" s="286">
        <v>53</v>
      </c>
      <c r="N67" s="171"/>
      <c r="O67" s="174"/>
    </row>
    <row r="68" spans="1:15" ht="17" customHeight="1" x14ac:dyDescent="0.35">
      <c r="A68" s="284">
        <v>24</v>
      </c>
      <c r="B68" s="171"/>
      <c r="C68" s="172"/>
      <c r="D68" s="164"/>
      <c r="E68" s="283">
        <v>54</v>
      </c>
      <c r="F68" s="171"/>
      <c r="G68" s="172"/>
      <c r="H68" s="167"/>
      <c r="I68" s="286">
        <v>24</v>
      </c>
      <c r="J68" s="171"/>
      <c r="K68" s="173"/>
      <c r="L68" s="164"/>
      <c r="M68" s="286">
        <v>54</v>
      </c>
      <c r="N68" s="171"/>
      <c r="O68" s="174"/>
    </row>
    <row r="69" spans="1:15" ht="17" customHeight="1" x14ac:dyDescent="0.35">
      <c r="A69" s="284">
        <v>25</v>
      </c>
      <c r="B69" s="171"/>
      <c r="C69" s="172"/>
      <c r="D69" s="164"/>
      <c r="E69" s="283">
        <v>55</v>
      </c>
      <c r="F69" s="171"/>
      <c r="G69" s="172"/>
      <c r="H69" s="167"/>
      <c r="I69" s="286">
        <v>25</v>
      </c>
      <c r="J69" s="171"/>
      <c r="K69" s="173"/>
      <c r="L69" s="164"/>
      <c r="M69" s="286">
        <v>55</v>
      </c>
      <c r="N69" s="171"/>
      <c r="O69" s="174"/>
    </row>
    <row r="70" spans="1:15" ht="17" customHeight="1" x14ac:dyDescent="0.35">
      <c r="A70" s="284">
        <v>26</v>
      </c>
      <c r="B70" s="171"/>
      <c r="C70" s="172"/>
      <c r="D70" s="164"/>
      <c r="E70" s="283">
        <v>56</v>
      </c>
      <c r="F70" s="171"/>
      <c r="G70" s="172"/>
      <c r="H70" s="167"/>
      <c r="I70" s="286">
        <v>26</v>
      </c>
      <c r="J70" s="171"/>
      <c r="K70" s="173"/>
      <c r="L70" s="164"/>
      <c r="M70" s="286">
        <v>56</v>
      </c>
      <c r="N70" s="171"/>
      <c r="O70" s="174"/>
    </row>
    <row r="71" spans="1:15" ht="17" customHeight="1" x14ac:dyDescent="0.35">
      <c r="A71" s="284">
        <v>27</v>
      </c>
      <c r="B71" s="171"/>
      <c r="C71" s="172"/>
      <c r="D71" s="164"/>
      <c r="E71" s="283">
        <v>57</v>
      </c>
      <c r="F71" s="171"/>
      <c r="G71" s="172"/>
      <c r="H71" s="167"/>
      <c r="I71" s="286">
        <v>27</v>
      </c>
      <c r="J71" s="171"/>
      <c r="K71" s="173"/>
      <c r="L71" s="164"/>
      <c r="M71" s="286">
        <v>57</v>
      </c>
      <c r="N71" s="171"/>
      <c r="O71" s="174"/>
    </row>
    <row r="72" spans="1:15" ht="17" customHeight="1" x14ac:dyDescent="0.35">
      <c r="A72" s="284">
        <v>28</v>
      </c>
      <c r="B72" s="171"/>
      <c r="C72" s="172"/>
      <c r="D72" s="164"/>
      <c r="E72" s="283">
        <v>58</v>
      </c>
      <c r="F72" s="171"/>
      <c r="G72" s="172"/>
      <c r="H72" s="167"/>
      <c r="I72" s="286">
        <v>28</v>
      </c>
      <c r="J72" s="171"/>
      <c r="K72" s="173"/>
      <c r="L72" s="164"/>
      <c r="M72" s="286">
        <v>58</v>
      </c>
      <c r="N72" s="171"/>
      <c r="O72" s="174"/>
    </row>
    <row r="73" spans="1:15" ht="17" customHeight="1" x14ac:dyDescent="0.35">
      <c r="A73" s="284">
        <v>29</v>
      </c>
      <c r="B73" s="171"/>
      <c r="C73" s="172"/>
      <c r="D73" s="164"/>
      <c r="E73" s="283">
        <v>59</v>
      </c>
      <c r="F73" s="171"/>
      <c r="G73" s="172"/>
      <c r="H73" s="167"/>
      <c r="I73" s="286">
        <v>29</v>
      </c>
      <c r="J73" s="171"/>
      <c r="K73" s="173"/>
      <c r="L73" s="164"/>
      <c r="M73" s="286">
        <v>59</v>
      </c>
      <c r="N73" s="171"/>
      <c r="O73" s="174"/>
    </row>
    <row r="74" spans="1:15" ht="17" customHeight="1" thickBot="1" x14ac:dyDescent="0.4">
      <c r="A74" s="175">
        <v>30</v>
      </c>
      <c r="B74" s="176"/>
      <c r="C74" s="177"/>
      <c r="D74" s="178"/>
      <c r="E74" s="179">
        <v>60</v>
      </c>
      <c r="F74" s="176"/>
      <c r="G74" s="177"/>
      <c r="H74" s="167"/>
      <c r="I74" s="181">
        <v>30</v>
      </c>
      <c r="J74" s="176"/>
      <c r="K74" s="182"/>
      <c r="L74" s="178"/>
      <c r="M74" s="181">
        <v>60</v>
      </c>
      <c r="N74" s="176"/>
      <c r="O74" s="183"/>
    </row>
    <row r="75" spans="1:15" ht="20" customHeight="1" thickBot="1" x14ac:dyDescent="0.4">
      <c r="A75" s="511" t="s">
        <v>38</v>
      </c>
      <c r="B75" s="511"/>
      <c r="C75" s="511"/>
      <c r="D75" s="511"/>
      <c r="E75" s="510"/>
      <c r="F75" s="510"/>
      <c r="G75" s="297"/>
      <c r="H75" s="167"/>
      <c r="I75" s="511" t="s">
        <v>38</v>
      </c>
      <c r="J75" s="511"/>
      <c r="K75" s="511"/>
      <c r="L75" s="511"/>
      <c r="M75" s="510"/>
      <c r="N75" s="510"/>
      <c r="O75" s="298"/>
    </row>
    <row r="76" spans="1:15" ht="20" customHeight="1" thickBot="1" x14ac:dyDescent="0.4">
      <c r="A76" s="509" t="s">
        <v>115</v>
      </c>
      <c r="B76" s="509"/>
      <c r="C76" s="509">
        <f>C37</f>
        <v>40</v>
      </c>
      <c r="D76" s="509"/>
      <c r="E76" s="510"/>
      <c r="F76" s="510"/>
      <c r="G76" s="297"/>
      <c r="H76" s="167"/>
      <c r="I76" s="509" t="s">
        <v>115</v>
      </c>
      <c r="J76" s="509"/>
      <c r="K76" s="509">
        <f>C76</f>
        <v>40</v>
      </c>
      <c r="L76" s="509"/>
      <c r="M76" s="510"/>
      <c r="N76" s="510"/>
      <c r="O76" s="298"/>
    </row>
    <row r="77" spans="1:15" ht="20" customHeight="1" thickBot="1" x14ac:dyDescent="0.4">
      <c r="A77" s="511" t="s">
        <v>39</v>
      </c>
      <c r="B77" s="511"/>
      <c r="C77" s="511"/>
      <c r="D77" s="511"/>
      <c r="E77" s="510"/>
      <c r="F77" s="510"/>
      <c r="G77" s="297"/>
      <c r="H77" s="167"/>
      <c r="I77" s="511" t="s">
        <v>39</v>
      </c>
      <c r="J77" s="511"/>
      <c r="K77" s="511"/>
      <c r="L77" s="511"/>
      <c r="M77" s="510"/>
      <c r="N77" s="510"/>
      <c r="O77" s="298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9"/>
      <c r="H78" s="180"/>
      <c r="I78" s="511" t="str">
        <f>A39</f>
        <v xml:space="preserve">Partijpunten: </v>
      </c>
      <c r="J78" s="511"/>
      <c r="K78" s="511"/>
      <c r="L78" s="511"/>
      <c r="M78" s="510"/>
      <c r="N78" s="510"/>
      <c r="O78" s="300"/>
    </row>
    <row r="79" spans="1:15" ht="30" customHeight="1" thickBot="1" x14ac:dyDescent="0.5">
      <c r="A79" s="154" t="str">
        <f>A1</f>
        <v>C2</v>
      </c>
      <c r="B79" s="287" t="s">
        <v>33</v>
      </c>
      <c r="C79" s="512">
        <v>3</v>
      </c>
      <c r="D79" s="513"/>
      <c r="E79" s="288" t="s">
        <v>112</v>
      </c>
      <c r="F79" s="303">
        <f>F1</f>
        <v>4</v>
      </c>
      <c r="G79" s="290" t="s">
        <v>113</v>
      </c>
      <c r="H79" s="302"/>
      <c r="I79" s="154" t="str">
        <f>A79</f>
        <v>C2</v>
      </c>
      <c r="J79" s="287" t="s">
        <v>33</v>
      </c>
      <c r="K79" s="514">
        <f>C79</f>
        <v>3</v>
      </c>
      <c r="L79" s="513"/>
      <c r="M79" s="288" t="s">
        <v>112</v>
      </c>
      <c r="N79" s="301">
        <f>F79</f>
        <v>4</v>
      </c>
      <c r="O79" s="291" t="str">
        <f>G79</f>
        <v>P A</v>
      </c>
    </row>
    <row r="80" spans="1:15" ht="15" customHeight="1" thickBot="1" x14ac:dyDescent="0.4">
      <c r="A80" s="154"/>
      <c r="B80" s="515"/>
      <c r="C80" s="516"/>
      <c r="D80" s="516"/>
      <c r="E80" s="516"/>
      <c r="F80" s="516"/>
      <c r="G80" s="517"/>
      <c r="H80" s="157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92"/>
      <c r="B81" s="518" t="s">
        <v>114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93"/>
    </row>
    <row r="82" spans="1:15" ht="19" customHeight="1" thickBot="1" x14ac:dyDescent="0.4">
      <c r="A82" s="156" t="s">
        <v>34</v>
      </c>
      <c r="B82" s="521"/>
      <c r="C82" s="522"/>
      <c r="D82" s="522"/>
      <c r="E82" s="522"/>
      <c r="F82" s="522"/>
      <c r="G82" s="523"/>
      <c r="H82" s="157"/>
      <c r="I82" s="156" t="s">
        <v>34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58" t="s">
        <v>35</v>
      </c>
      <c r="B83" s="158" t="s">
        <v>36</v>
      </c>
      <c r="C83" s="159" t="s">
        <v>37</v>
      </c>
      <c r="D83" s="295"/>
      <c r="E83" s="160" t="s">
        <v>35</v>
      </c>
      <c r="F83" s="158" t="s">
        <v>36</v>
      </c>
      <c r="G83" s="159" t="s">
        <v>37</v>
      </c>
      <c r="H83" s="296"/>
      <c r="I83" s="160" t="s">
        <v>35</v>
      </c>
      <c r="J83" s="158" t="s">
        <v>36</v>
      </c>
      <c r="K83" s="158" t="s">
        <v>37</v>
      </c>
      <c r="L83" s="295"/>
      <c r="M83" s="158" t="s">
        <v>35</v>
      </c>
      <c r="N83" s="158" t="s">
        <v>36</v>
      </c>
      <c r="O83" s="158" t="s">
        <v>37</v>
      </c>
    </row>
    <row r="84" spans="1:15" ht="17" customHeight="1" x14ac:dyDescent="0.35">
      <c r="A84" s="161">
        <v>1</v>
      </c>
      <c r="B84" s="162"/>
      <c r="C84" s="163"/>
      <c r="D84" s="164"/>
      <c r="E84" s="165">
        <v>31</v>
      </c>
      <c r="F84" s="166"/>
      <c r="G84" s="163"/>
      <c r="H84" s="167"/>
      <c r="I84" s="168">
        <v>1</v>
      </c>
      <c r="J84" s="162"/>
      <c r="K84" s="169"/>
      <c r="L84" s="164"/>
      <c r="M84" s="168">
        <v>31</v>
      </c>
      <c r="N84" s="166"/>
      <c r="O84" s="170"/>
    </row>
    <row r="85" spans="1:15" ht="17" customHeight="1" x14ac:dyDescent="0.35">
      <c r="A85" s="284">
        <v>2</v>
      </c>
      <c r="B85" s="171"/>
      <c r="C85" s="172"/>
      <c r="D85" s="164"/>
      <c r="E85" s="283">
        <v>32</v>
      </c>
      <c r="F85" s="171"/>
      <c r="G85" s="172"/>
      <c r="H85" s="167"/>
      <c r="I85" s="286">
        <v>2</v>
      </c>
      <c r="J85" s="171"/>
      <c r="K85" s="173"/>
      <c r="L85" s="164"/>
      <c r="M85" s="286">
        <v>32</v>
      </c>
      <c r="N85" s="171"/>
      <c r="O85" s="174"/>
    </row>
    <row r="86" spans="1:15" ht="17" customHeight="1" x14ac:dyDescent="0.35">
      <c r="A86" s="284">
        <v>3</v>
      </c>
      <c r="B86" s="171"/>
      <c r="C86" s="172"/>
      <c r="D86" s="164"/>
      <c r="E86" s="283">
        <v>33</v>
      </c>
      <c r="F86" s="171"/>
      <c r="G86" s="172"/>
      <c r="H86" s="167"/>
      <c r="I86" s="286">
        <v>3</v>
      </c>
      <c r="J86" s="171"/>
      <c r="K86" s="173"/>
      <c r="L86" s="164"/>
      <c r="M86" s="286">
        <v>33</v>
      </c>
      <c r="N86" s="171"/>
      <c r="O86" s="174"/>
    </row>
    <row r="87" spans="1:15" ht="17" customHeight="1" x14ac:dyDescent="0.35">
      <c r="A87" s="284">
        <v>4</v>
      </c>
      <c r="B87" s="171"/>
      <c r="C87" s="172"/>
      <c r="D87" s="164"/>
      <c r="E87" s="283">
        <v>34</v>
      </c>
      <c r="F87" s="171"/>
      <c r="G87" s="172"/>
      <c r="H87" s="167"/>
      <c r="I87" s="286">
        <v>4</v>
      </c>
      <c r="J87" s="171"/>
      <c r="K87" s="173"/>
      <c r="L87" s="164"/>
      <c r="M87" s="286">
        <v>34</v>
      </c>
      <c r="N87" s="171"/>
      <c r="O87" s="174"/>
    </row>
    <row r="88" spans="1:15" ht="17" customHeight="1" x14ac:dyDescent="0.35">
      <c r="A88" s="284">
        <v>5</v>
      </c>
      <c r="B88" s="171"/>
      <c r="C88" s="172"/>
      <c r="D88" s="164"/>
      <c r="E88" s="283">
        <v>35</v>
      </c>
      <c r="F88" s="171"/>
      <c r="G88" s="172"/>
      <c r="H88" s="167"/>
      <c r="I88" s="286">
        <v>5</v>
      </c>
      <c r="J88" s="171"/>
      <c r="K88" s="173"/>
      <c r="L88" s="164"/>
      <c r="M88" s="286">
        <v>35</v>
      </c>
      <c r="N88" s="171"/>
      <c r="O88" s="174"/>
    </row>
    <row r="89" spans="1:15" ht="17" customHeight="1" x14ac:dyDescent="0.35">
      <c r="A89" s="284">
        <v>6</v>
      </c>
      <c r="B89" s="171"/>
      <c r="C89" s="172"/>
      <c r="D89" s="164"/>
      <c r="E89" s="283">
        <v>36</v>
      </c>
      <c r="F89" s="171"/>
      <c r="G89" s="172"/>
      <c r="H89" s="167"/>
      <c r="I89" s="286">
        <v>6</v>
      </c>
      <c r="J89" s="171"/>
      <c r="K89" s="173"/>
      <c r="L89" s="164"/>
      <c r="M89" s="286">
        <v>36</v>
      </c>
      <c r="N89" s="171"/>
      <c r="O89" s="174"/>
    </row>
    <row r="90" spans="1:15" ht="17" customHeight="1" x14ac:dyDescent="0.35">
      <c r="A90" s="284">
        <v>7</v>
      </c>
      <c r="B90" s="171"/>
      <c r="C90" s="172"/>
      <c r="D90" s="164"/>
      <c r="E90" s="283">
        <v>37</v>
      </c>
      <c r="F90" s="171"/>
      <c r="G90" s="172"/>
      <c r="H90" s="167"/>
      <c r="I90" s="286">
        <v>7</v>
      </c>
      <c r="J90" s="171"/>
      <c r="K90" s="173"/>
      <c r="L90" s="164"/>
      <c r="M90" s="286">
        <v>37</v>
      </c>
      <c r="N90" s="171"/>
      <c r="O90" s="174"/>
    </row>
    <row r="91" spans="1:15" ht="17" customHeight="1" x14ac:dyDescent="0.35">
      <c r="A91" s="284">
        <v>8</v>
      </c>
      <c r="B91" s="171"/>
      <c r="C91" s="172"/>
      <c r="D91" s="164"/>
      <c r="E91" s="283">
        <v>38</v>
      </c>
      <c r="F91" s="171"/>
      <c r="G91" s="172"/>
      <c r="H91" s="167"/>
      <c r="I91" s="286">
        <v>8</v>
      </c>
      <c r="J91" s="171"/>
      <c r="K91" s="173"/>
      <c r="L91" s="164"/>
      <c r="M91" s="286">
        <v>38</v>
      </c>
      <c r="N91" s="171"/>
      <c r="O91" s="174"/>
    </row>
    <row r="92" spans="1:15" ht="17" customHeight="1" x14ac:dyDescent="0.35">
      <c r="A92" s="284">
        <v>9</v>
      </c>
      <c r="B92" s="171"/>
      <c r="C92" s="172"/>
      <c r="D92" s="164"/>
      <c r="E92" s="283">
        <v>39</v>
      </c>
      <c r="F92" s="171"/>
      <c r="G92" s="172"/>
      <c r="H92" s="167"/>
      <c r="I92" s="286">
        <v>9</v>
      </c>
      <c r="J92" s="171"/>
      <c r="K92" s="173"/>
      <c r="L92" s="164"/>
      <c r="M92" s="286">
        <v>39</v>
      </c>
      <c r="N92" s="171"/>
      <c r="O92" s="174"/>
    </row>
    <row r="93" spans="1:15" ht="17" customHeight="1" x14ac:dyDescent="0.35">
      <c r="A93" s="284">
        <v>10</v>
      </c>
      <c r="B93" s="171"/>
      <c r="C93" s="172"/>
      <c r="D93" s="164"/>
      <c r="E93" s="283">
        <v>40</v>
      </c>
      <c r="F93" s="171"/>
      <c r="G93" s="172"/>
      <c r="H93" s="167"/>
      <c r="I93" s="286">
        <v>10</v>
      </c>
      <c r="J93" s="171"/>
      <c r="K93" s="173"/>
      <c r="L93" s="164"/>
      <c r="M93" s="286">
        <v>40</v>
      </c>
      <c r="N93" s="171"/>
      <c r="O93" s="174"/>
    </row>
    <row r="94" spans="1:15" ht="17" customHeight="1" x14ac:dyDescent="0.35">
      <c r="A94" s="284">
        <v>11</v>
      </c>
      <c r="B94" s="171"/>
      <c r="C94" s="172"/>
      <c r="D94" s="164"/>
      <c r="E94" s="283">
        <v>41</v>
      </c>
      <c r="F94" s="171"/>
      <c r="G94" s="172"/>
      <c r="H94" s="167"/>
      <c r="I94" s="286">
        <v>11</v>
      </c>
      <c r="J94" s="171"/>
      <c r="K94" s="173"/>
      <c r="L94" s="164"/>
      <c r="M94" s="286">
        <v>41</v>
      </c>
      <c r="N94" s="171"/>
      <c r="O94" s="174"/>
    </row>
    <row r="95" spans="1:15" ht="17" customHeight="1" x14ac:dyDescent="0.35">
      <c r="A95" s="284">
        <v>12</v>
      </c>
      <c r="B95" s="171"/>
      <c r="C95" s="172"/>
      <c r="D95" s="164"/>
      <c r="E95" s="283">
        <v>42</v>
      </c>
      <c r="F95" s="171"/>
      <c r="G95" s="172"/>
      <c r="H95" s="167"/>
      <c r="I95" s="286">
        <v>12</v>
      </c>
      <c r="J95" s="171"/>
      <c r="K95" s="173"/>
      <c r="L95" s="164"/>
      <c r="M95" s="286">
        <v>42</v>
      </c>
      <c r="N95" s="171"/>
      <c r="O95" s="174"/>
    </row>
    <row r="96" spans="1:15" ht="17" customHeight="1" x14ac:dyDescent="0.35">
      <c r="A96" s="284">
        <v>13</v>
      </c>
      <c r="B96" s="171"/>
      <c r="C96" s="172"/>
      <c r="D96" s="164"/>
      <c r="E96" s="283">
        <v>43</v>
      </c>
      <c r="F96" s="171"/>
      <c r="G96" s="172"/>
      <c r="H96" s="167"/>
      <c r="I96" s="286">
        <v>13</v>
      </c>
      <c r="J96" s="171"/>
      <c r="K96" s="173"/>
      <c r="L96" s="164"/>
      <c r="M96" s="286">
        <v>43</v>
      </c>
      <c r="N96" s="171"/>
      <c r="O96" s="174"/>
    </row>
    <row r="97" spans="1:15" ht="17" customHeight="1" x14ac:dyDescent="0.35">
      <c r="A97" s="284">
        <v>14</v>
      </c>
      <c r="B97" s="171"/>
      <c r="C97" s="172"/>
      <c r="D97" s="164"/>
      <c r="E97" s="283">
        <v>44</v>
      </c>
      <c r="F97" s="171"/>
      <c r="G97" s="172"/>
      <c r="H97" s="167"/>
      <c r="I97" s="286">
        <v>14</v>
      </c>
      <c r="J97" s="171"/>
      <c r="K97" s="173"/>
      <c r="L97" s="164"/>
      <c r="M97" s="286">
        <v>44</v>
      </c>
      <c r="N97" s="171"/>
      <c r="O97" s="174"/>
    </row>
    <row r="98" spans="1:15" ht="17" customHeight="1" x14ac:dyDescent="0.35">
      <c r="A98" s="284">
        <v>15</v>
      </c>
      <c r="B98" s="171"/>
      <c r="C98" s="172"/>
      <c r="D98" s="164"/>
      <c r="E98" s="283">
        <v>45</v>
      </c>
      <c r="F98" s="171"/>
      <c r="G98" s="172"/>
      <c r="H98" s="167"/>
      <c r="I98" s="286">
        <v>15</v>
      </c>
      <c r="J98" s="171"/>
      <c r="K98" s="173"/>
      <c r="L98" s="164"/>
      <c r="M98" s="286">
        <v>45</v>
      </c>
      <c r="N98" s="171"/>
      <c r="O98" s="174"/>
    </row>
    <row r="99" spans="1:15" ht="17" customHeight="1" x14ac:dyDescent="0.35">
      <c r="A99" s="284">
        <v>16</v>
      </c>
      <c r="B99" s="171"/>
      <c r="C99" s="172"/>
      <c r="D99" s="164"/>
      <c r="E99" s="283">
        <v>46</v>
      </c>
      <c r="F99" s="171"/>
      <c r="G99" s="172"/>
      <c r="H99" s="167"/>
      <c r="I99" s="286">
        <v>16</v>
      </c>
      <c r="J99" s="171"/>
      <c r="K99" s="173"/>
      <c r="L99" s="164"/>
      <c r="M99" s="286">
        <v>46</v>
      </c>
      <c r="N99" s="171"/>
      <c r="O99" s="174"/>
    </row>
    <row r="100" spans="1:15" ht="17" customHeight="1" x14ac:dyDescent="0.35">
      <c r="A100" s="284">
        <v>17</v>
      </c>
      <c r="B100" s="171"/>
      <c r="C100" s="172"/>
      <c r="D100" s="164"/>
      <c r="E100" s="283">
        <v>47</v>
      </c>
      <c r="F100" s="171"/>
      <c r="G100" s="172"/>
      <c r="H100" s="167"/>
      <c r="I100" s="286">
        <v>17</v>
      </c>
      <c r="J100" s="171"/>
      <c r="K100" s="173"/>
      <c r="L100" s="164"/>
      <c r="M100" s="286">
        <v>47</v>
      </c>
      <c r="N100" s="171"/>
      <c r="O100" s="174"/>
    </row>
    <row r="101" spans="1:15" ht="17" customHeight="1" x14ac:dyDescent="0.35">
      <c r="A101" s="284">
        <v>18</v>
      </c>
      <c r="B101" s="171"/>
      <c r="C101" s="172"/>
      <c r="D101" s="164"/>
      <c r="E101" s="283">
        <v>48</v>
      </c>
      <c r="F101" s="171"/>
      <c r="G101" s="172"/>
      <c r="H101" s="167"/>
      <c r="I101" s="286">
        <v>18</v>
      </c>
      <c r="J101" s="171"/>
      <c r="K101" s="173"/>
      <c r="L101" s="164"/>
      <c r="M101" s="286">
        <v>48</v>
      </c>
      <c r="N101" s="171"/>
      <c r="O101" s="174"/>
    </row>
    <row r="102" spans="1:15" ht="17" customHeight="1" x14ac:dyDescent="0.35">
      <c r="A102" s="284">
        <v>19</v>
      </c>
      <c r="B102" s="171"/>
      <c r="C102" s="172"/>
      <c r="D102" s="164"/>
      <c r="E102" s="283">
        <v>49</v>
      </c>
      <c r="F102" s="171"/>
      <c r="G102" s="172"/>
      <c r="H102" s="167"/>
      <c r="I102" s="286">
        <v>19</v>
      </c>
      <c r="J102" s="171"/>
      <c r="K102" s="173"/>
      <c r="L102" s="164"/>
      <c r="M102" s="286">
        <v>49</v>
      </c>
      <c r="N102" s="171"/>
      <c r="O102" s="174"/>
    </row>
    <row r="103" spans="1:15" ht="17" customHeight="1" x14ac:dyDescent="0.35">
      <c r="A103" s="284">
        <v>20</v>
      </c>
      <c r="B103" s="171"/>
      <c r="C103" s="172"/>
      <c r="D103" s="164"/>
      <c r="E103" s="283">
        <v>50</v>
      </c>
      <c r="F103" s="171"/>
      <c r="G103" s="172"/>
      <c r="H103" s="167"/>
      <c r="I103" s="286">
        <v>20</v>
      </c>
      <c r="J103" s="171"/>
      <c r="K103" s="173"/>
      <c r="L103" s="164"/>
      <c r="M103" s="286">
        <v>50</v>
      </c>
      <c r="N103" s="171"/>
      <c r="O103" s="174"/>
    </row>
    <row r="104" spans="1:15" ht="17" customHeight="1" x14ac:dyDescent="0.35">
      <c r="A104" s="284">
        <v>21</v>
      </c>
      <c r="B104" s="171"/>
      <c r="C104" s="172"/>
      <c r="D104" s="164"/>
      <c r="E104" s="283">
        <v>51</v>
      </c>
      <c r="F104" s="171"/>
      <c r="G104" s="172"/>
      <c r="H104" s="167"/>
      <c r="I104" s="286">
        <v>21</v>
      </c>
      <c r="J104" s="171"/>
      <c r="K104" s="173"/>
      <c r="L104" s="164"/>
      <c r="M104" s="286">
        <v>51</v>
      </c>
      <c r="N104" s="171"/>
      <c r="O104" s="174"/>
    </row>
    <row r="105" spans="1:15" ht="17" customHeight="1" x14ac:dyDescent="0.35">
      <c r="A105" s="284">
        <v>22</v>
      </c>
      <c r="B105" s="171"/>
      <c r="C105" s="172"/>
      <c r="D105" s="164"/>
      <c r="E105" s="283">
        <v>52</v>
      </c>
      <c r="F105" s="171"/>
      <c r="G105" s="172"/>
      <c r="H105" s="167"/>
      <c r="I105" s="286">
        <v>22</v>
      </c>
      <c r="J105" s="171"/>
      <c r="K105" s="173"/>
      <c r="L105" s="164"/>
      <c r="M105" s="286">
        <v>52</v>
      </c>
      <c r="N105" s="171"/>
      <c r="O105" s="174"/>
    </row>
    <row r="106" spans="1:15" ht="17" customHeight="1" x14ac:dyDescent="0.35">
      <c r="A106" s="284">
        <v>23</v>
      </c>
      <c r="B106" s="171"/>
      <c r="C106" s="172"/>
      <c r="D106" s="164"/>
      <c r="E106" s="283">
        <v>53</v>
      </c>
      <c r="F106" s="171"/>
      <c r="G106" s="172"/>
      <c r="H106" s="167"/>
      <c r="I106" s="286">
        <v>23</v>
      </c>
      <c r="J106" s="171"/>
      <c r="K106" s="173"/>
      <c r="L106" s="164"/>
      <c r="M106" s="286">
        <v>53</v>
      </c>
      <c r="N106" s="171"/>
      <c r="O106" s="174"/>
    </row>
    <row r="107" spans="1:15" ht="17" customHeight="1" x14ac:dyDescent="0.35">
      <c r="A107" s="284">
        <v>24</v>
      </c>
      <c r="B107" s="171"/>
      <c r="C107" s="172"/>
      <c r="D107" s="164"/>
      <c r="E107" s="283">
        <v>54</v>
      </c>
      <c r="F107" s="171"/>
      <c r="G107" s="172"/>
      <c r="H107" s="167"/>
      <c r="I107" s="286">
        <v>24</v>
      </c>
      <c r="J107" s="171"/>
      <c r="K107" s="173"/>
      <c r="L107" s="164"/>
      <c r="M107" s="286">
        <v>54</v>
      </c>
      <c r="N107" s="171"/>
      <c r="O107" s="174"/>
    </row>
    <row r="108" spans="1:15" ht="17" customHeight="1" x14ac:dyDescent="0.35">
      <c r="A108" s="284">
        <v>25</v>
      </c>
      <c r="B108" s="171"/>
      <c r="C108" s="172"/>
      <c r="D108" s="164"/>
      <c r="E108" s="283">
        <v>55</v>
      </c>
      <c r="F108" s="171"/>
      <c r="G108" s="172"/>
      <c r="H108" s="167"/>
      <c r="I108" s="286">
        <v>25</v>
      </c>
      <c r="J108" s="171"/>
      <c r="K108" s="173"/>
      <c r="L108" s="164"/>
      <c r="M108" s="286">
        <v>55</v>
      </c>
      <c r="N108" s="171"/>
      <c r="O108" s="174"/>
    </row>
    <row r="109" spans="1:15" ht="17" customHeight="1" x14ac:dyDescent="0.35">
      <c r="A109" s="284">
        <v>26</v>
      </c>
      <c r="B109" s="171"/>
      <c r="C109" s="172"/>
      <c r="D109" s="164"/>
      <c r="E109" s="283">
        <v>56</v>
      </c>
      <c r="F109" s="171"/>
      <c r="G109" s="172"/>
      <c r="H109" s="167"/>
      <c r="I109" s="286">
        <v>26</v>
      </c>
      <c r="J109" s="171"/>
      <c r="K109" s="173"/>
      <c r="L109" s="164"/>
      <c r="M109" s="286">
        <v>56</v>
      </c>
      <c r="N109" s="171"/>
      <c r="O109" s="174"/>
    </row>
    <row r="110" spans="1:15" ht="17" customHeight="1" x14ac:dyDescent="0.35">
      <c r="A110" s="284">
        <v>27</v>
      </c>
      <c r="B110" s="171"/>
      <c r="C110" s="172"/>
      <c r="D110" s="164"/>
      <c r="E110" s="283">
        <v>57</v>
      </c>
      <c r="F110" s="171"/>
      <c r="G110" s="172"/>
      <c r="H110" s="167"/>
      <c r="I110" s="286">
        <v>27</v>
      </c>
      <c r="J110" s="171"/>
      <c r="K110" s="173"/>
      <c r="L110" s="164"/>
      <c r="M110" s="286">
        <v>57</v>
      </c>
      <c r="N110" s="171"/>
      <c r="O110" s="174"/>
    </row>
    <row r="111" spans="1:15" ht="17" customHeight="1" x14ac:dyDescent="0.35">
      <c r="A111" s="284">
        <v>28</v>
      </c>
      <c r="B111" s="171"/>
      <c r="C111" s="172"/>
      <c r="D111" s="164"/>
      <c r="E111" s="283">
        <v>58</v>
      </c>
      <c r="F111" s="171"/>
      <c r="G111" s="172"/>
      <c r="H111" s="167"/>
      <c r="I111" s="286">
        <v>28</v>
      </c>
      <c r="J111" s="171"/>
      <c r="K111" s="173"/>
      <c r="L111" s="164"/>
      <c r="M111" s="286">
        <v>58</v>
      </c>
      <c r="N111" s="171"/>
      <c r="O111" s="174"/>
    </row>
    <row r="112" spans="1:15" ht="17" customHeight="1" x14ac:dyDescent="0.35">
      <c r="A112" s="284">
        <v>29</v>
      </c>
      <c r="B112" s="171"/>
      <c r="C112" s="172"/>
      <c r="D112" s="164"/>
      <c r="E112" s="283">
        <v>59</v>
      </c>
      <c r="F112" s="171"/>
      <c r="G112" s="172"/>
      <c r="H112" s="167"/>
      <c r="I112" s="286">
        <v>29</v>
      </c>
      <c r="J112" s="171"/>
      <c r="K112" s="173"/>
      <c r="L112" s="164"/>
      <c r="M112" s="286">
        <v>59</v>
      </c>
      <c r="N112" s="171"/>
      <c r="O112" s="174"/>
    </row>
    <row r="113" spans="1:15" ht="17" customHeight="1" thickBot="1" x14ac:dyDescent="0.4">
      <c r="A113" s="175">
        <v>30</v>
      </c>
      <c r="B113" s="176"/>
      <c r="C113" s="177"/>
      <c r="D113" s="178"/>
      <c r="E113" s="179">
        <v>60</v>
      </c>
      <c r="F113" s="176"/>
      <c r="G113" s="177"/>
      <c r="H113" s="167"/>
      <c r="I113" s="181">
        <v>30</v>
      </c>
      <c r="J113" s="176"/>
      <c r="K113" s="182"/>
      <c r="L113" s="178"/>
      <c r="M113" s="181">
        <v>60</v>
      </c>
      <c r="N113" s="176"/>
      <c r="O113" s="183"/>
    </row>
    <row r="114" spans="1:15" ht="20" customHeight="1" thickBot="1" x14ac:dyDescent="0.4">
      <c r="A114" s="511" t="s">
        <v>38</v>
      </c>
      <c r="B114" s="511"/>
      <c r="C114" s="511"/>
      <c r="D114" s="511"/>
      <c r="E114" s="510"/>
      <c r="F114" s="510"/>
      <c r="G114" s="297"/>
      <c r="H114" s="167"/>
      <c r="I114" s="511" t="s">
        <v>38</v>
      </c>
      <c r="J114" s="511"/>
      <c r="K114" s="511"/>
      <c r="L114" s="511"/>
      <c r="M114" s="510"/>
      <c r="N114" s="510"/>
      <c r="O114" s="298"/>
    </row>
    <row r="115" spans="1:15" ht="20" customHeight="1" thickBot="1" x14ac:dyDescent="0.4">
      <c r="A115" s="509" t="s">
        <v>115</v>
      </c>
      <c r="B115" s="509"/>
      <c r="C115" s="509">
        <f>C37</f>
        <v>40</v>
      </c>
      <c r="D115" s="509"/>
      <c r="E115" s="510"/>
      <c r="F115" s="510"/>
      <c r="G115" s="297"/>
      <c r="H115" s="167"/>
      <c r="I115" s="509" t="s">
        <v>115</v>
      </c>
      <c r="J115" s="509"/>
      <c r="K115" s="509">
        <f>C115</f>
        <v>40</v>
      </c>
      <c r="L115" s="509"/>
      <c r="M115" s="510"/>
      <c r="N115" s="510"/>
      <c r="O115" s="298"/>
    </row>
    <row r="116" spans="1:15" ht="20" customHeight="1" thickBot="1" x14ac:dyDescent="0.4">
      <c r="A116" s="511" t="s">
        <v>39</v>
      </c>
      <c r="B116" s="511"/>
      <c r="C116" s="511"/>
      <c r="D116" s="511"/>
      <c r="E116" s="510"/>
      <c r="F116" s="510"/>
      <c r="G116" s="297"/>
      <c r="H116" s="167"/>
      <c r="I116" s="511" t="s">
        <v>39</v>
      </c>
      <c r="J116" s="511"/>
      <c r="K116" s="511"/>
      <c r="L116" s="511"/>
      <c r="M116" s="510"/>
      <c r="N116" s="510"/>
      <c r="O116" s="298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9"/>
      <c r="H117" s="180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300"/>
    </row>
    <row r="118" spans="1:15" ht="30" customHeight="1" thickBot="1" x14ac:dyDescent="0.5">
      <c r="A118" s="154" t="str">
        <f>A1</f>
        <v>C2</v>
      </c>
      <c r="B118" s="287" t="s">
        <v>33</v>
      </c>
      <c r="C118" s="512">
        <v>4</v>
      </c>
      <c r="D118" s="513"/>
      <c r="E118" s="288" t="s">
        <v>112</v>
      </c>
      <c r="F118" s="303">
        <f>F1</f>
        <v>4</v>
      </c>
      <c r="G118" s="290" t="s">
        <v>116</v>
      </c>
      <c r="H118" s="302"/>
      <c r="I118" s="154" t="str">
        <f>A118</f>
        <v>C2</v>
      </c>
      <c r="J118" s="287" t="s">
        <v>33</v>
      </c>
      <c r="K118" s="514">
        <f>C118</f>
        <v>4</v>
      </c>
      <c r="L118" s="513"/>
      <c r="M118" s="288" t="s">
        <v>112</v>
      </c>
      <c r="N118" s="285">
        <f>F118</f>
        <v>4</v>
      </c>
      <c r="O118" s="291" t="str">
        <f>G118</f>
        <v>P B</v>
      </c>
    </row>
    <row r="119" spans="1:15" ht="15" customHeight="1" thickBot="1" x14ac:dyDescent="0.4">
      <c r="A119" s="154"/>
      <c r="B119" s="515"/>
      <c r="C119" s="516"/>
      <c r="D119" s="516"/>
      <c r="E119" s="516"/>
      <c r="F119" s="516"/>
      <c r="G119" s="517"/>
      <c r="H119" s="157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92"/>
      <c r="B120" s="518" t="s">
        <v>114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93"/>
    </row>
    <row r="121" spans="1:15" ht="19" customHeight="1" thickBot="1" x14ac:dyDescent="0.4">
      <c r="A121" s="156" t="s">
        <v>34</v>
      </c>
      <c r="B121" s="521"/>
      <c r="C121" s="522"/>
      <c r="D121" s="522"/>
      <c r="E121" s="522"/>
      <c r="F121" s="522"/>
      <c r="G121" s="523"/>
      <c r="H121" s="157"/>
      <c r="I121" s="156" t="s">
        <v>34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58" t="s">
        <v>35</v>
      </c>
      <c r="B122" s="158" t="s">
        <v>36</v>
      </c>
      <c r="C122" s="159" t="s">
        <v>37</v>
      </c>
      <c r="D122" s="295"/>
      <c r="E122" s="160" t="s">
        <v>35</v>
      </c>
      <c r="F122" s="158" t="s">
        <v>36</v>
      </c>
      <c r="G122" s="159" t="s">
        <v>37</v>
      </c>
      <c r="H122" s="296"/>
      <c r="I122" s="160" t="s">
        <v>35</v>
      </c>
      <c r="J122" s="158" t="s">
        <v>36</v>
      </c>
      <c r="K122" s="158" t="s">
        <v>37</v>
      </c>
      <c r="L122" s="295"/>
      <c r="M122" s="158" t="s">
        <v>35</v>
      </c>
      <c r="N122" s="158" t="s">
        <v>36</v>
      </c>
      <c r="O122" s="158" t="s">
        <v>37</v>
      </c>
    </row>
    <row r="123" spans="1:15" ht="17" customHeight="1" x14ac:dyDescent="0.35">
      <c r="A123" s="161">
        <v>1</v>
      </c>
      <c r="B123" s="162"/>
      <c r="C123" s="163"/>
      <c r="D123" s="164"/>
      <c r="E123" s="165">
        <v>31</v>
      </c>
      <c r="F123" s="166"/>
      <c r="G123" s="163"/>
      <c r="H123" s="167"/>
      <c r="I123" s="168">
        <v>1</v>
      </c>
      <c r="J123" s="162"/>
      <c r="K123" s="169"/>
      <c r="L123" s="164"/>
      <c r="M123" s="168">
        <v>31</v>
      </c>
      <c r="N123" s="166"/>
      <c r="O123" s="170"/>
    </row>
    <row r="124" spans="1:15" ht="17" customHeight="1" x14ac:dyDescent="0.35">
      <c r="A124" s="284">
        <v>2</v>
      </c>
      <c r="B124" s="171"/>
      <c r="C124" s="172"/>
      <c r="D124" s="164"/>
      <c r="E124" s="283">
        <v>32</v>
      </c>
      <c r="F124" s="171"/>
      <c r="G124" s="172"/>
      <c r="H124" s="167"/>
      <c r="I124" s="286">
        <v>2</v>
      </c>
      <c r="J124" s="171"/>
      <c r="K124" s="173"/>
      <c r="L124" s="164"/>
      <c r="M124" s="286">
        <v>32</v>
      </c>
      <c r="N124" s="171"/>
      <c r="O124" s="174"/>
    </row>
    <row r="125" spans="1:15" ht="17" customHeight="1" x14ac:dyDescent="0.35">
      <c r="A125" s="284">
        <v>3</v>
      </c>
      <c r="B125" s="171"/>
      <c r="C125" s="172"/>
      <c r="D125" s="164"/>
      <c r="E125" s="283">
        <v>33</v>
      </c>
      <c r="F125" s="171"/>
      <c r="G125" s="172"/>
      <c r="H125" s="167"/>
      <c r="I125" s="286">
        <v>3</v>
      </c>
      <c r="J125" s="171"/>
      <c r="K125" s="173"/>
      <c r="L125" s="164"/>
      <c r="M125" s="286">
        <v>33</v>
      </c>
      <c r="N125" s="171"/>
      <c r="O125" s="174"/>
    </row>
    <row r="126" spans="1:15" ht="17" customHeight="1" x14ac:dyDescent="0.35">
      <c r="A126" s="284">
        <v>4</v>
      </c>
      <c r="B126" s="171"/>
      <c r="C126" s="172"/>
      <c r="D126" s="164"/>
      <c r="E126" s="283">
        <v>34</v>
      </c>
      <c r="F126" s="171"/>
      <c r="G126" s="172"/>
      <c r="H126" s="167"/>
      <c r="I126" s="286">
        <v>4</v>
      </c>
      <c r="J126" s="171"/>
      <c r="K126" s="173"/>
      <c r="L126" s="164"/>
      <c r="M126" s="286">
        <v>34</v>
      </c>
      <c r="N126" s="171"/>
      <c r="O126" s="174"/>
    </row>
    <row r="127" spans="1:15" ht="17" customHeight="1" x14ac:dyDescent="0.35">
      <c r="A127" s="284">
        <v>5</v>
      </c>
      <c r="B127" s="171"/>
      <c r="C127" s="172"/>
      <c r="D127" s="164"/>
      <c r="E127" s="283">
        <v>35</v>
      </c>
      <c r="F127" s="171"/>
      <c r="G127" s="172"/>
      <c r="H127" s="167"/>
      <c r="I127" s="286">
        <v>5</v>
      </c>
      <c r="J127" s="171"/>
      <c r="K127" s="173"/>
      <c r="L127" s="164"/>
      <c r="M127" s="286">
        <v>35</v>
      </c>
      <c r="N127" s="171"/>
      <c r="O127" s="174"/>
    </row>
    <row r="128" spans="1:15" ht="17" customHeight="1" x14ac:dyDescent="0.35">
      <c r="A128" s="284">
        <v>6</v>
      </c>
      <c r="B128" s="171"/>
      <c r="C128" s="172"/>
      <c r="D128" s="164"/>
      <c r="E128" s="283">
        <v>36</v>
      </c>
      <c r="F128" s="171"/>
      <c r="G128" s="172"/>
      <c r="H128" s="167"/>
      <c r="I128" s="286">
        <v>6</v>
      </c>
      <c r="J128" s="171"/>
      <c r="K128" s="173"/>
      <c r="L128" s="164"/>
      <c r="M128" s="286">
        <v>36</v>
      </c>
      <c r="N128" s="171"/>
      <c r="O128" s="174"/>
    </row>
    <row r="129" spans="1:15" ht="17" customHeight="1" x14ac:dyDescent="0.35">
      <c r="A129" s="284">
        <v>7</v>
      </c>
      <c r="B129" s="171"/>
      <c r="C129" s="172"/>
      <c r="D129" s="164"/>
      <c r="E129" s="283">
        <v>37</v>
      </c>
      <c r="F129" s="171"/>
      <c r="G129" s="172"/>
      <c r="H129" s="167"/>
      <c r="I129" s="286">
        <v>7</v>
      </c>
      <c r="J129" s="171"/>
      <c r="K129" s="173"/>
      <c r="L129" s="164"/>
      <c r="M129" s="286">
        <v>37</v>
      </c>
      <c r="N129" s="171"/>
      <c r="O129" s="174"/>
    </row>
    <row r="130" spans="1:15" ht="17" customHeight="1" x14ac:dyDescent="0.35">
      <c r="A130" s="284">
        <v>8</v>
      </c>
      <c r="B130" s="171"/>
      <c r="C130" s="172"/>
      <c r="D130" s="164"/>
      <c r="E130" s="283">
        <v>38</v>
      </c>
      <c r="F130" s="171"/>
      <c r="G130" s="172"/>
      <c r="H130" s="167"/>
      <c r="I130" s="286">
        <v>8</v>
      </c>
      <c r="J130" s="171"/>
      <c r="K130" s="173"/>
      <c r="L130" s="164"/>
      <c r="M130" s="286">
        <v>38</v>
      </c>
      <c r="N130" s="171"/>
      <c r="O130" s="174"/>
    </row>
    <row r="131" spans="1:15" ht="17" customHeight="1" x14ac:dyDescent="0.35">
      <c r="A131" s="284">
        <v>9</v>
      </c>
      <c r="B131" s="171"/>
      <c r="C131" s="172"/>
      <c r="D131" s="164"/>
      <c r="E131" s="283">
        <v>39</v>
      </c>
      <c r="F131" s="171"/>
      <c r="G131" s="172"/>
      <c r="H131" s="167"/>
      <c r="I131" s="286">
        <v>9</v>
      </c>
      <c r="J131" s="171"/>
      <c r="K131" s="173"/>
      <c r="L131" s="164"/>
      <c r="M131" s="286">
        <v>39</v>
      </c>
      <c r="N131" s="171"/>
      <c r="O131" s="174"/>
    </row>
    <row r="132" spans="1:15" ht="17" customHeight="1" x14ac:dyDescent="0.35">
      <c r="A132" s="284">
        <v>10</v>
      </c>
      <c r="B132" s="171"/>
      <c r="C132" s="172"/>
      <c r="D132" s="164"/>
      <c r="E132" s="283">
        <v>40</v>
      </c>
      <c r="F132" s="171"/>
      <c r="G132" s="172"/>
      <c r="H132" s="167"/>
      <c r="I132" s="286">
        <v>10</v>
      </c>
      <c r="J132" s="171"/>
      <c r="K132" s="173"/>
      <c r="L132" s="164"/>
      <c r="M132" s="286">
        <v>40</v>
      </c>
      <c r="N132" s="171"/>
      <c r="O132" s="174"/>
    </row>
    <row r="133" spans="1:15" ht="17" customHeight="1" x14ac:dyDescent="0.35">
      <c r="A133" s="284">
        <v>11</v>
      </c>
      <c r="B133" s="171"/>
      <c r="C133" s="172"/>
      <c r="D133" s="164"/>
      <c r="E133" s="283">
        <v>41</v>
      </c>
      <c r="F133" s="171"/>
      <c r="G133" s="172"/>
      <c r="H133" s="167"/>
      <c r="I133" s="286">
        <v>11</v>
      </c>
      <c r="J133" s="171"/>
      <c r="K133" s="173"/>
      <c r="L133" s="164"/>
      <c r="M133" s="286">
        <v>41</v>
      </c>
      <c r="N133" s="171"/>
      <c r="O133" s="174"/>
    </row>
    <row r="134" spans="1:15" ht="17" customHeight="1" x14ac:dyDescent="0.35">
      <c r="A134" s="284">
        <v>12</v>
      </c>
      <c r="B134" s="171"/>
      <c r="C134" s="172"/>
      <c r="D134" s="164"/>
      <c r="E134" s="283">
        <v>42</v>
      </c>
      <c r="F134" s="171"/>
      <c r="G134" s="172"/>
      <c r="H134" s="167"/>
      <c r="I134" s="286">
        <v>12</v>
      </c>
      <c r="J134" s="171"/>
      <c r="K134" s="173"/>
      <c r="L134" s="164"/>
      <c r="M134" s="286">
        <v>42</v>
      </c>
      <c r="N134" s="171"/>
      <c r="O134" s="174"/>
    </row>
    <row r="135" spans="1:15" ht="17" customHeight="1" x14ac:dyDescent="0.35">
      <c r="A135" s="284">
        <v>13</v>
      </c>
      <c r="B135" s="171"/>
      <c r="C135" s="172"/>
      <c r="D135" s="164"/>
      <c r="E135" s="283">
        <v>43</v>
      </c>
      <c r="F135" s="171"/>
      <c r="G135" s="172"/>
      <c r="H135" s="167"/>
      <c r="I135" s="286">
        <v>13</v>
      </c>
      <c r="J135" s="171"/>
      <c r="K135" s="173"/>
      <c r="L135" s="164"/>
      <c r="M135" s="286">
        <v>43</v>
      </c>
      <c r="N135" s="171"/>
      <c r="O135" s="174"/>
    </row>
    <row r="136" spans="1:15" ht="17" customHeight="1" x14ac:dyDescent="0.35">
      <c r="A136" s="284">
        <v>14</v>
      </c>
      <c r="B136" s="171"/>
      <c r="C136" s="172"/>
      <c r="D136" s="164"/>
      <c r="E136" s="283">
        <v>44</v>
      </c>
      <c r="F136" s="171"/>
      <c r="G136" s="172"/>
      <c r="H136" s="167"/>
      <c r="I136" s="286">
        <v>14</v>
      </c>
      <c r="J136" s="171"/>
      <c r="K136" s="173"/>
      <c r="L136" s="164"/>
      <c r="M136" s="286">
        <v>44</v>
      </c>
      <c r="N136" s="171"/>
      <c r="O136" s="174"/>
    </row>
    <row r="137" spans="1:15" ht="17" customHeight="1" x14ac:dyDescent="0.35">
      <c r="A137" s="284">
        <v>15</v>
      </c>
      <c r="B137" s="171"/>
      <c r="C137" s="172"/>
      <c r="D137" s="164"/>
      <c r="E137" s="283">
        <v>45</v>
      </c>
      <c r="F137" s="171"/>
      <c r="G137" s="172"/>
      <c r="H137" s="167"/>
      <c r="I137" s="286">
        <v>15</v>
      </c>
      <c r="J137" s="171"/>
      <c r="K137" s="173"/>
      <c r="L137" s="164"/>
      <c r="M137" s="286">
        <v>45</v>
      </c>
      <c r="N137" s="171"/>
      <c r="O137" s="174"/>
    </row>
    <row r="138" spans="1:15" ht="17" customHeight="1" x14ac:dyDescent="0.35">
      <c r="A138" s="284">
        <v>16</v>
      </c>
      <c r="B138" s="171"/>
      <c r="C138" s="172"/>
      <c r="D138" s="164"/>
      <c r="E138" s="283">
        <v>46</v>
      </c>
      <c r="F138" s="171"/>
      <c r="G138" s="172"/>
      <c r="H138" s="167"/>
      <c r="I138" s="286">
        <v>16</v>
      </c>
      <c r="J138" s="171"/>
      <c r="K138" s="173"/>
      <c r="L138" s="164"/>
      <c r="M138" s="286">
        <v>46</v>
      </c>
      <c r="N138" s="171"/>
      <c r="O138" s="174"/>
    </row>
    <row r="139" spans="1:15" ht="17" customHeight="1" x14ac:dyDescent="0.35">
      <c r="A139" s="284">
        <v>17</v>
      </c>
      <c r="B139" s="171"/>
      <c r="C139" s="172"/>
      <c r="D139" s="164"/>
      <c r="E139" s="283">
        <v>47</v>
      </c>
      <c r="F139" s="171"/>
      <c r="G139" s="172"/>
      <c r="H139" s="167"/>
      <c r="I139" s="286">
        <v>17</v>
      </c>
      <c r="J139" s="171"/>
      <c r="K139" s="173"/>
      <c r="L139" s="164"/>
      <c r="M139" s="286">
        <v>47</v>
      </c>
      <c r="N139" s="171"/>
      <c r="O139" s="174"/>
    </row>
    <row r="140" spans="1:15" ht="17" customHeight="1" x14ac:dyDescent="0.35">
      <c r="A140" s="284">
        <v>18</v>
      </c>
      <c r="B140" s="171"/>
      <c r="C140" s="172"/>
      <c r="D140" s="164"/>
      <c r="E140" s="283">
        <v>48</v>
      </c>
      <c r="F140" s="171"/>
      <c r="G140" s="172"/>
      <c r="H140" s="167"/>
      <c r="I140" s="286">
        <v>18</v>
      </c>
      <c r="J140" s="171"/>
      <c r="K140" s="173"/>
      <c r="L140" s="164"/>
      <c r="M140" s="286">
        <v>48</v>
      </c>
      <c r="N140" s="171"/>
      <c r="O140" s="174"/>
    </row>
    <row r="141" spans="1:15" ht="17" customHeight="1" x14ac:dyDescent="0.35">
      <c r="A141" s="284">
        <v>19</v>
      </c>
      <c r="B141" s="171"/>
      <c r="C141" s="172"/>
      <c r="D141" s="164"/>
      <c r="E141" s="283">
        <v>49</v>
      </c>
      <c r="F141" s="171"/>
      <c r="G141" s="172"/>
      <c r="H141" s="167"/>
      <c r="I141" s="286">
        <v>19</v>
      </c>
      <c r="J141" s="171"/>
      <c r="K141" s="173"/>
      <c r="L141" s="164"/>
      <c r="M141" s="286">
        <v>49</v>
      </c>
      <c r="N141" s="171"/>
      <c r="O141" s="174"/>
    </row>
    <row r="142" spans="1:15" ht="17" customHeight="1" x14ac:dyDescent="0.35">
      <c r="A142" s="284">
        <v>20</v>
      </c>
      <c r="B142" s="171"/>
      <c r="C142" s="172"/>
      <c r="D142" s="164"/>
      <c r="E142" s="283">
        <v>50</v>
      </c>
      <c r="F142" s="171"/>
      <c r="G142" s="172"/>
      <c r="H142" s="167"/>
      <c r="I142" s="286">
        <v>20</v>
      </c>
      <c r="J142" s="171"/>
      <c r="K142" s="173"/>
      <c r="L142" s="164"/>
      <c r="M142" s="286">
        <v>50</v>
      </c>
      <c r="N142" s="171"/>
      <c r="O142" s="174"/>
    </row>
    <row r="143" spans="1:15" ht="17" customHeight="1" x14ac:dyDescent="0.35">
      <c r="A143" s="284">
        <v>21</v>
      </c>
      <c r="B143" s="171"/>
      <c r="C143" s="172"/>
      <c r="D143" s="164"/>
      <c r="E143" s="283">
        <v>51</v>
      </c>
      <c r="F143" s="171"/>
      <c r="G143" s="172"/>
      <c r="H143" s="167"/>
      <c r="I143" s="286">
        <v>21</v>
      </c>
      <c r="J143" s="171"/>
      <c r="K143" s="173"/>
      <c r="L143" s="164"/>
      <c r="M143" s="286">
        <v>51</v>
      </c>
      <c r="N143" s="171"/>
      <c r="O143" s="174"/>
    </row>
    <row r="144" spans="1:15" ht="17" customHeight="1" x14ac:dyDescent="0.35">
      <c r="A144" s="284">
        <v>22</v>
      </c>
      <c r="B144" s="171"/>
      <c r="C144" s="172"/>
      <c r="D144" s="164"/>
      <c r="E144" s="283">
        <v>52</v>
      </c>
      <c r="F144" s="171"/>
      <c r="G144" s="172"/>
      <c r="H144" s="167"/>
      <c r="I144" s="286">
        <v>22</v>
      </c>
      <c r="J144" s="171"/>
      <c r="K144" s="173"/>
      <c r="L144" s="164"/>
      <c r="M144" s="286">
        <v>52</v>
      </c>
      <c r="N144" s="171"/>
      <c r="O144" s="174"/>
    </row>
    <row r="145" spans="1:15" ht="17" customHeight="1" x14ac:dyDescent="0.35">
      <c r="A145" s="284">
        <v>23</v>
      </c>
      <c r="B145" s="171"/>
      <c r="C145" s="172"/>
      <c r="D145" s="164"/>
      <c r="E145" s="283">
        <v>53</v>
      </c>
      <c r="F145" s="171"/>
      <c r="G145" s="172"/>
      <c r="H145" s="167"/>
      <c r="I145" s="286">
        <v>23</v>
      </c>
      <c r="J145" s="171"/>
      <c r="K145" s="173"/>
      <c r="L145" s="164"/>
      <c r="M145" s="286">
        <v>53</v>
      </c>
      <c r="N145" s="171"/>
      <c r="O145" s="174"/>
    </row>
    <row r="146" spans="1:15" ht="17" customHeight="1" x14ac:dyDescent="0.35">
      <c r="A146" s="284">
        <v>24</v>
      </c>
      <c r="B146" s="171"/>
      <c r="C146" s="172"/>
      <c r="D146" s="164"/>
      <c r="E146" s="283">
        <v>54</v>
      </c>
      <c r="F146" s="171"/>
      <c r="G146" s="172"/>
      <c r="H146" s="167"/>
      <c r="I146" s="286">
        <v>24</v>
      </c>
      <c r="J146" s="171"/>
      <c r="K146" s="173"/>
      <c r="L146" s="164"/>
      <c r="M146" s="286">
        <v>54</v>
      </c>
      <c r="N146" s="171"/>
      <c r="O146" s="174"/>
    </row>
    <row r="147" spans="1:15" ht="17" customHeight="1" x14ac:dyDescent="0.35">
      <c r="A147" s="284">
        <v>25</v>
      </c>
      <c r="B147" s="171"/>
      <c r="C147" s="172"/>
      <c r="D147" s="164"/>
      <c r="E147" s="283">
        <v>55</v>
      </c>
      <c r="F147" s="171"/>
      <c r="G147" s="172"/>
      <c r="H147" s="167"/>
      <c r="I147" s="286">
        <v>25</v>
      </c>
      <c r="J147" s="171"/>
      <c r="K147" s="173"/>
      <c r="L147" s="164"/>
      <c r="M147" s="286">
        <v>55</v>
      </c>
      <c r="N147" s="171"/>
      <c r="O147" s="174"/>
    </row>
    <row r="148" spans="1:15" ht="17" customHeight="1" x14ac:dyDescent="0.35">
      <c r="A148" s="284">
        <v>26</v>
      </c>
      <c r="B148" s="171"/>
      <c r="C148" s="172"/>
      <c r="D148" s="164"/>
      <c r="E148" s="283">
        <v>56</v>
      </c>
      <c r="F148" s="171"/>
      <c r="G148" s="172"/>
      <c r="H148" s="167"/>
      <c r="I148" s="286">
        <v>26</v>
      </c>
      <c r="J148" s="171"/>
      <c r="K148" s="173"/>
      <c r="L148" s="164"/>
      <c r="M148" s="286">
        <v>56</v>
      </c>
      <c r="N148" s="171"/>
      <c r="O148" s="174"/>
    </row>
    <row r="149" spans="1:15" ht="17" customHeight="1" x14ac:dyDescent="0.35">
      <c r="A149" s="284">
        <v>27</v>
      </c>
      <c r="B149" s="171"/>
      <c r="C149" s="172"/>
      <c r="D149" s="164"/>
      <c r="E149" s="283">
        <v>57</v>
      </c>
      <c r="F149" s="171"/>
      <c r="G149" s="172"/>
      <c r="H149" s="167"/>
      <c r="I149" s="286">
        <v>27</v>
      </c>
      <c r="J149" s="171"/>
      <c r="K149" s="173"/>
      <c r="L149" s="164"/>
      <c r="M149" s="286">
        <v>57</v>
      </c>
      <c r="N149" s="171"/>
      <c r="O149" s="174"/>
    </row>
    <row r="150" spans="1:15" ht="17" customHeight="1" x14ac:dyDescent="0.35">
      <c r="A150" s="284">
        <v>28</v>
      </c>
      <c r="B150" s="171"/>
      <c r="C150" s="172"/>
      <c r="D150" s="164"/>
      <c r="E150" s="283">
        <v>58</v>
      </c>
      <c r="F150" s="171"/>
      <c r="G150" s="172"/>
      <c r="H150" s="167"/>
      <c r="I150" s="286">
        <v>28</v>
      </c>
      <c r="J150" s="171"/>
      <c r="K150" s="173"/>
      <c r="L150" s="164"/>
      <c r="M150" s="286">
        <v>58</v>
      </c>
      <c r="N150" s="171"/>
      <c r="O150" s="174"/>
    </row>
    <row r="151" spans="1:15" ht="17" customHeight="1" x14ac:dyDescent="0.35">
      <c r="A151" s="284">
        <v>29</v>
      </c>
      <c r="B151" s="171"/>
      <c r="C151" s="172"/>
      <c r="D151" s="164"/>
      <c r="E151" s="283">
        <v>59</v>
      </c>
      <c r="F151" s="171"/>
      <c r="G151" s="172"/>
      <c r="H151" s="167"/>
      <c r="I151" s="286">
        <v>29</v>
      </c>
      <c r="J151" s="171"/>
      <c r="K151" s="173"/>
      <c r="L151" s="164"/>
      <c r="M151" s="286">
        <v>59</v>
      </c>
      <c r="N151" s="171"/>
      <c r="O151" s="174"/>
    </row>
    <row r="152" spans="1:15" ht="17" customHeight="1" thickBot="1" x14ac:dyDescent="0.4">
      <c r="A152" s="175">
        <v>30</v>
      </c>
      <c r="B152" s="176"/>
      <c r="C152" s="177"/>
      <c r="D152" s="178"/>
      <c r="E152" s="179">
        <v>60</v>
      </c>
      <c r="F152" s="176"/>
      <c r="G152" s="177"/>
      <c r="H152" s="167"/>
      <c r="I152" s="181">
        <v>30</v>
      </c>
      <c r="J152" s="176"/>
      <c r="K152" s="182"/>
      <c r="L152" s="178"/>
      <c r="M152" s="181">
        <v>60</v>
      </c>
      <c r="N152" s="176"/>
      <c r="O152" s="183"/>
    </row>
    <row r="153" spans="1:15" ht="20" customHeight="1" thickBot="1" x14ac:dyDescent="0.4">
      <c r="A153" s="511" t="s">
        <v>38</v>
      </c>
      <c r="B153" s="511"/>
      <c r="C153" s="511"/>
      <c r="D153" s="511"/>
      <c r="E153" s="510"/>
      <c r="F153" s="510"/>
      <c r="G153" s="297"/>
      <c r="H153" s="167"/>
      <c r="I153" s="511" t="s">
        <v>38</v>
      </c>
      <c r="J153" s="511"/>
      <c r="K153" s="511"/>
      <c r="L153" s="511"/>
      <c r="M153" s="510"/>
      <c r="N153" s="510"/>
      <c r="O153" s="298"/>
    </row>
    <row r="154" spans="1:15" ht="20" customHeight="1" thickBot="1" x14ac:dyDescent="0.4">
      <c r="A154" s="509" t="s">
        <v>115</v>
      </c>
      <c r="B154" s="509"/>
      <c r="C154" s="509">
        <f>C37</f>
        <v>40</v>
      </c>
      <c r="D154" s="509"/>
      <c r="E154" s="510"/>
      <c r="F154" s="510"/>
      <c r="G154" s="297"/>
      <c r="H154" s="167"/>
      <c r="I154" s="509" t="s">
        <v>115</v>
      </c>
      <c r="J154" s="509"/>
      <c r="K154" s="509">
        <f>C154</f>
        <v>40</v>
      </c>
      <c r="L154" s="509"/>
      <c r="M154" s="510"/>
      <c r="N154" s="510"/>
      <c r="O154" s="298"/>
    </row>
    <row r="155" spans="1:15" ht="20" customHeight="1" thickBot="1" x14ac:dyDescent="0.4">
      <c r="A155" s="511" t="s">
        <v>39</v>
      </c>
      <c r="B155" s="511"/>
      <c r="C155" s="511"/>
      <c r="D155" s="511"/>
      <c r="E155" s="510"/>
      <c r="F155" s="510"/>
      <c r="G155" s="297"/>
      <c r="H155" s="167"/>
      <c r="I155" s="511" t="s">
        <v>39</v>
      </c>
      <c r="J155" s="511"/>
      <c r="K155" s="511"/>
      <c r="L155" s="511"/>
      <c r="M155" s="510"/>
      <c r="N155" s="510"/>
      <c r="O155" s="298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9"/>
      <c r="H156" s="180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300"/>
    </row>
    <row r="157" spans="1:15" ht="30" customHeight="1" thickBot="1" x14ac:dyDescent="0.5">
      <c r="A157" s="154" t="str">
        <f>A1</f>
        <v>C2</v>
      </c>
      <c r="B157" s="287" t="s">
        <v>33</v>
      </c>
      <c r="C157" s="512">
        <v>5</v>
      </c>
      <c r="D157" s="513"/>
      <c r="E157" s="288" t="s">
        <v>112</v>
      </c>
      <c r="F157" s="303">
        <f>F1</f>
        <v>4</v>
      </c>
      <c r="G157" s="290" t="s">
        <v>113</v>
      </c>
      <c r="H157" s="302"/>
      <c r="I157" s="154" t="str">
        <f>A157</f>
        <v>C2</v>
      </c>
      <c r="J157" s="287" t="s">
        <v>33</v>
      </c>
      <c r="K157" s="514">
        <f>C157</f>
        <v>5</v>
      </c>
      <c r="L157" s="513"/>
      <c r="M157" s="288" t="s">
        <v>112</v>
      </c>
      <c r="N157" s="285">
        <f>F157</f>
        <v>4</v>
      </c>
      <c r="O157" s="291" t="str">
        <f>G157</f>
        <v>P A</v>
      </c>
    </row>
    <row r="158" spans="1:15" ht="15" customHeight="1" thickBot="1" x14ac:dyDescent="0.4">
      <c r="A158" s="154"/>
      <c r="B158" s="515"/>
      <c r="C158" s="516"/>
      <c r="D158" s="516"/>
      <c r="E158" s="516"/>
      <c r="F158" s="516"/>
      <c r="G158" s="517"/>
      <c r="H158" s="157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92"/>
      <c r="B159" s="518" t="s">
        <v>114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93"/>
    </row>
    <row r="160" spans="1:15" ht="19" customHeight="1" thickBot="1" x14ac:dyDescent="0.4">
      <c r="A160" s="156" t="s">
        <v>34</v>
      </c>
      <c r="B160" s="529"/>
      <c r="C160" s="530"/>
      <c r="D160" s="530"/>
      <c r="E160" s="530"/>
      <c r="F160" s="530"/>
      <c r="G160" s="531"/>
      <c r="H160" s="157"/>
      <c r="I160" s="156" t="s">
        <v>34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58" t="s">
        <v>35</v>
      </c>
      <c r="B161" s="158" t="s">
        <v>36</v>
      </c>
      <c r="C161" s="159" t="s">
        <v>37</v>
      </c>
      <c r="D161" s="295"/>
      <c r="E161" s="160" t="s">
        <v>35</v>
      </c>
      <c r="F161" s="158" t="s">
        <v>36</v>
      </c>
      <c r="G161" s="159" t="s">
        <v>37</v>
      </c>
      <c r="H161" s="296"/>
      <c r="I161" s="160" t="s">
        <v>35</v>
      </c>
      <c r="J161" s="158" t="s">
        <v>36</v>
      </c>
      <c r="K161" s="158" t="s">
        <v>37</v>
      </c>
      <c r="L161" s="295"/>
      <c r="M161" s="158" t="s">
        <v>35</v>
      </c>
      <c r="N161" s="158" t="s">
        <v>36</v>
      </c>
      <c r="O161" s="158" t="s">
        <v>37</v>
      </c>
    </row>
    <row r="162" spans="1:15" ht="17" customHeight="1" x14ac:dyDescent="0.35">
      <c r="A162" s="161">
        <v>1</v>
      </c>
      <c r="B162" s="162"/>
      <c r="C162" s="163"/>
      <c r="D162" s="164"/>
      <c r="E162" s="165">
        <v>31</v>
      </c>
      <c r="F162" s="166"/>
      <c r="G162" s="163"/>
      <c r="H162" s="167"/>
      <c r="I162" s="168">
        <v>1</v>
      </c>
      <c r="J162" s="162"/>
      <c r="K162" s="169"/>
      <c r="L162" s="164"/>
      <c r="M162" s="168">
        <v>31</v>
      </c>
      <c r="N162" s="166"/>
      <c r="O162" s="170"/>
    </row>
    <row r="163" spans="1:15" ht="17" customHeight="1" x14ac:dyDescent="0.35">
      <c r="A163" s="284">
        <v>2</v>
      </c>
      <c r="B163" s="171"/>
      <c r="C163" s="172"/>
      <c r="D163" s="164"/>
      <c r="E163" s="283">
        <v>32</v>
      </c>
      <c r="F163" s="171"/>
      <c r="G163" s="172"/>
      <c r="H163" s="167"/>
      <c r="I163" s="286">
        <v>2</v>
      </c>
      <c r="J163" s="171"/>
      <c r="K163" s="173"/>
      <c r="L163" s="164"/>
      <c r="M163" s="286">
        <v>32</v>
      </c>
      <c r="N163" s="171"/>
      <c r="O163" s="174"/>
    </row>
    <row r="164" spans="1:15" ht="17" customHeight="1" x14ac:dyDescent="0.35">
      <c r="A164" s="284">
        <v>3</v>
      </c>
      <c r="B164" s="171"/>
      <c r="C164" s="172"/>
      <c r="D164" s="164"/>
      <c r="E164" s="283">
        <v>33</v>
      </c>
      <c r="F164" s="171"/>
      <c r="G164" s="172"/>
      <c r="H164" s="167"/>
      <c r="I164" s="286">
        <v>3</v>
      </c>
      <c r="J164" s="171"/>
      <c r="K164" s="173"/>
      <c r="L164" s="164"/>
      <c r="M164" s="286">
        <v>33</v>
      </c>
      <c r="N164" s="171"/>
      <c r="O164" s="174"/>
    </row>
    <row r="165" spans="1:15" ht="17" customHeight="1" x14ac:dyDescent="0.35">
      <c r="A165" s="284">
        <v>4</v>
      </c>
      <c r="B165" s="171"/>
      <c r="C165" s="172"/>
      <c r="D165" s="164"/>
      <c r="E165" s="283">
        <v>34</v>
      </c>
      <c r="F165" s="171"/>
      <c r="G165" s="172"/>
      <c r="H165" s="167"/>
      <c r="I165" s="286">
        <v>4</v>
      </c>
      <c r="J165" s="171"/>
      <c r="K165" s="173"/>
      <c r="L165" s="164"/>
      <c r="M165" s="286">
        <v>34</v>
      </c>
      <c r="N165" s="171"/>
      <c r="O165" s="174"/>
    </row>
    <row r="166" spans="1:15" ht="17" customHeight="1" x14ac:dyDescent="0.35">
      <c r="A166" s="284">
        <v>5</v>
      </c>
      <c r="B166" s="171"/>
      <c r="C166" s="172"/>
      <c r="D166" s="164"/>
      <c r="E166" s="283">
        <v>35</v>
      </c>
      <c r="F166" s="171"/>
      <c r="G166" s="172"/>
      <c r="H166" s="167"/>
      <c r="I166" s="286">
        <v>5</v>
      </c>
      <c r="J166" s="171"/>
      <c r="K166" s="173"/>
      <c r="L166" s="164"/>
      <c r="M166" s="286">
        <v>35</v>
      </c>
      <c r="N166" s="171"/>
      <c r="O166" s="174"/>
    </row>
    <row r="167" spans="1:15" ht="17" customHeight="1" x14ac:dyDescent="0.35">
      <c r="A167" s="284">
        <v>6</v>
      </c>
      <c r="B167" s="171"/>
      <c r="C167" s="172"/>
      <c r="D167" s="164"/>
      <c r="E167" s="283">
        <v>36</v>
      </c>
      <c r="F167" s="171"/>
      <c r="G167" s="172"/>
      <c r="H167" s="167"/>
      <c r="I167" s="286">
        <v>6</v>
      </c>
      <c r="J167" s="171"/>
      <c r="K167" s="173"/>
      <c r="L167" s="164"/>
      <c r="M167" s="286">
        <v>36</v>
      </c>
      <c r="N167" s="171"/>
      <c r="O167" s="174"/>
    </row>
    <row r="168" spans="1:15" ht="17" customHeight="1" x14ac:dyDescent="0.35">
      <c r="A168" s="284">
        <v>7</v>
      </c>
      <c r="B168" s="171"/>
      <c r="C168" s="172"/>
      <c r="D168" s="164"/>
      <c r="E168" s="283">
        <v>37</v>
      </c>
      <c r="F168" s="171"/>
      <c r="G168" s="172"/>
      <c r="H168" s="167"/>
      <c r="I168" s="286">
        <v>7</v>
      </c>
      <c r="J168" s="171"/>
      <c r="K168" s="173"/>
      <c r="L168" s="164"/>
      <c r="M168" s="286">
        <v>37</v>
      </c>
      <c r="N168" s="171"/>
      <c r="O168" s="174"/>
    </row>
    <row r="169" spans="1:15" ht="17" customHeight="1" x14ac:dyDescent="0.35">
      <c r="A169" s="284">
        <v>8</v>
      </c>
      <c r="B169" s="171"/>
      <c r="C169" s="172"/>
      <c r="D169" s="164"/>
      <c r="E169" s="283">
        <v>38</v>
      </c>
      <c r="F169" s="171"/>
      <c r="G169" s="172"/>
      <c r="H169" s="167"/>
      <c r="I169" s="286">
        <v>8</v>
      </c>
      <c r="J169" s="171"/>
      <c r="K169" s="173"/>
      <c r="L169" s="164"/>
      <c r="M169" s="286">
        <v>38</v>
      </c>
      <c r="N169" s="171"/>
      <c r="O169" s="174"/>
    </row>
    <row r="170" spans="1:15" ht="17" customHeight="1" x14ac:dyDescent="0.35">
      <c r="A170" s="284">
        <v>9</v>
      </c>
      <c r="B170" s="171"/>
      <c r="C170" s="172"/>
      <c r="D170" s="164"/>
      <c r="E170" s="283">
        <v>39</v>
      </c>
      <c r="F170" s="171"/>
      <c r="G170" s="172"/>
      <c r="H170" s="167"/>
      <c r="I170" s="286">
        <v>9</v>
      </c>
      <c r="J170" s="171"/>
      <c r="K170" s="173"/>
      <c r="L170" s="164"/>
      <c r="M170" s="286">
        <v>39</v>
      </c>
      <c r="N170" s="171"/>
      <c r="O170" s="174"/>
    </row>
    <row r="171" spans="1:15" ht="17" customHeight="1" x14ac:dyDescent="0.35">
      <c r="A171" s="284">
        <v>10</v>
      </c>
      <c r="B171" s="171"/>
      <c r="C171" s="172"/>
      <c r="D171" s="164"/>
      <c r="E171" s="283">
        <v>40</v>
      </c>
      <c r="F171" s="171"/>
      <c r="G171" s="172"/>
      <c r="H171" s="167"/>
      <c r="I171" s="286">
        <v>10</v>
      </c>
      <c r="J171" s="171"/>
      <c r="K171" s="173"/>
      <c r="L171" s="164"/>
      <c r="M171" s="286">
        <v>40</v>
      </c>
      <c r="N171" s="171"/>
      <c r="O171" s="174"/>
    </row>
    <row r="172" spans="1:15" ht="17" customHeight="1" x14ac:dyDescent="0.35">
      <c r="A172" s="284">
        <v>11</v>
      </c>
      <c r="B172" s="171"/>
      <c r="C172" s="172"/>
      <c r="D172" s="164"/>
      <c r="E172" s="283">
        <v>41</v>
      </c>
      <c r="F172" s="171"/>
      <c r="G172" s="172"/>
      <c r="H172" s="167"/>
      <c r="I172" s="286">
        <v>11</v>
      </c>
      <c r="J172" s="171"/>
      <c r="K172" s="173"/>
      <c r="L172" s="164"/>
      <c r="M172" s="286">
        <v>41</v>
      </c>
      <c r="N172" s="171"/>
      <c r="O172" s="174"/>
    </row>
    <row r="173" spans="1:15" ht="17" customHeight="1" x14ac:dyDescent="0.35">
      <c r="A173" s="284">
        <v>12</v>
      </c>
      <c r="B173" s="171"/>
      <c r="C173" s="172"/>
      <c r="D173" s="164"/>
      <c r="E173" s="283">
        <v>42</v>
      </c>
      <c r="F173" s="171"/>
      <c r="G173" s="172"/>
      <c r="H173" s="167"/>
      <c r="I173" s="286">
        <v>12</v>
      </c>
      <c r="J173" s="171"/>
      <c r="K173" s="173"/>
      <c r="L173" s="164"/>
      <c r="M173" s="286">
        <v>42</v>
      </c>
      <c r="N173" s="171"/>
      <c r="O173" s="174"/>
    </row>
    <row r="174" spans="1:15" ht="17" customHeight="1" x14ac:dyDescent="0.35">
      <c r="A174" s="284">
        <v>13</v>
      </c>
      <c r="B174" s="171"/>
      <c r="C174" s="172"/>
      <c r="D174" s="164"/>
      <c r="E174" s="283">
        <v>43</v>
      </c>
      <c r="F174" s="171"/>
      <c r="G174" s="172"/>
      <c r="H174" s="167"/>
      <c r="I174" s="286">
        <v>13</v>
      </c>
      <c r="J174" s="171"/>
      <c r="K174" s="173"/>
      <c r="L174" s="164"/>
      <c r="M174" s="286">
        <v>43</v>
      </c>
      <c r="N174" s="171"/>
      <c r="O174" s="174"/>
    </row>
    <row r="175" spans="1:15" ht="17" customHeight="1" x14ac:dyDescent="0.35">
      <c r="A175" s="284">
        <v>14</v>
      </c>
      <c r="B175" s="171"/>
      <c r="C175" s="172"/>
      <c r="D175" s="164"/>
      <c r="E175" s="283">
        <v>44</v>
      </c>
      <c r="F175" s="171"/>
      <c r="G175" s="172"/>
      <c r="H175" s="167"/>
      <c r="I175" s="286">
        <v>14</v>
      </c>
      <c r="J175" s="171"/>
      <c r="K175" s="173"/>
      <c r="L175" s="164"/>
      <c r="M175" s="286">
        <v>44</v>
      </c>
      <c r="N175" s="171"/>
      <c r="O175" s="174"/>
    </row>
    <row r="176" spans="1:15" ht="17" customHeight="1" x14ac:dyDescent="0.35">
      <c r="A176" s="284">
        <v>15</v>
      </c>
      <c r="B176" s="171"/>
      <c r="C176" s="172"/>
      <c r="D176" s="164"/>
      <c r="E176" s="283">
        <v>45</v>
      </c>
      <c r="F176" s="171"/>
      <c r="G176" s="172"/>
      <c r="H176" s="167"/>
      <c r="I176" s="286">
        <v>15</v>
      </c>
      <c r="J176" s="171"/>
      <c r="K176" s="173"/>
      <c r="L176" s="164"/>
      <c r="M176" s="286">
        <v>45</v>
      </c>
      <c r="N176" s="171"/>
      <c r="O176" s="174"/>
    </row>
    <row r="177" spans="1:15" ht="17" customHeight="1" x14ac:dyDescent="0.35">
      <c r="A177" s="284">
        <v>16</v>
      </c>
      <c r="B177" s="171"/>
      <c r="C177" s="172"/>
      <c r="D177" s="164"/>
      <c r="E177" s="283">
        <v>46</v>
      </c>
      <c r="F177" s="171"/>
      <c r="G177" s="172"/>
      <c r="H177" s="167"/>
      <c r="I177" s="286">
        <v>16</v>
      </c>
      <c r="J177" s="171"/>
      <c r="K177" s="173"/>
      <c r="L177" s="164"/>
      <c r="M177" s="286">
        <v>46</v>
      </c>
      <c r="N177" s="171"/>
      <c r="O177" s="174"/>
    </row>
    <row r="178" spans="1:15" ht="17" customHeight="1" x14ac:dyDescent="0.35">
      <c r="A178" s="284">
        <v>17</v>
      </c>
      <c r="B178" s="171"/>
      <c r="C178" s="172"/>
      <c r="D178" s="164"/>
      <c r="E178" s="283">
        <v>47</v>
      </c>
      <c r="F178" s="171"/>
      <c r="G178" s="172"/>
      <c r="H178" s="167"/>
      <c r="I178" s="286">
        <v>17</v>
      </c>
      <c r="J178" s="171"/>
      <c r="K178" s="173"/>
      <c r="L178" s="164"/>
      <c r="M178" s="286">
        <v>47</v>
      </c>
      <c r="N178" s="171"/>
      <c r="O178" s="174"/>
    </row>
    <row r="179" spans="1:15" ht="17" customHeight="1" x14ac:dyDescent="0.35">
      <c r="A179" s="284">
        <v>18</v>
      </c>
      <c r="B179" s="171"/>
      <c r="C179" s="172"/>
      <c r="D179" s="164"/>
      <c r="E179" s="283">
        <v>48</v>
      </c>
      <c r="F179" s="171"/>
      <c r="G179" s="172"/>
      <c r="H179" s="167"/>
      <c r="I179" s="286">
        <v>18</v>
      </c>
      <c r="J179" s="171"/>
      <c r="K179" s="173"/>
      <c r="L179" s="164"/>
      <c r="M179" s="286">
        <v>48</v>
      </c>
      <c r="N179" s="171"/>
      <c r="O179" s="174"/>
    </row>
    <row r="180" spans="1:15" ht="17" customHeight="1" x14ac:dyDescent="0.35">
      <c r="A180" s="284">
        <v>19</v>
      </c>
      <c r="B180" s="171"/>
      <c r="C180" s="172"/>
      <c r="D180" s="164"/>
      <c r="E180" s="283">
        <v>49</v>
      </c>
      <c r="F180" s="171"/>
      <c r="G180" s="172"/>
      <c r="H180" s="167"/>
      <c r="I180" s="286">
        <v>19</v>
      </c>
      <c r="J180" s="171"/>
      <c r="K180" s="173"/>
      <c r="L180" s="164"/>
      <c r="M180" s="286">
        <v>49</v>
      </c>
      <c r="N180" s="171"/>
      <c r="O180" s="174"/>
    </row>
    <row r="181" spans="1:15" ht="17" customHeight="1" x14ac:dyDescent="0.35">
      <c r="A181" s="284">
        <v>20</v>
      </c>
      <c r="B181" s="171"/>
      <c r="C181" s="172"/>
      <c r="D181" s="164"/>
      <c r="E181" s="283">
        <v>50</v>
      </c>
      <c r="F181" s="171"/>
      <c r="G181" s="172"/>
      <c r="H181" s="167"/>
      <c r="I181" s="286">
        <v>20</v>
      </c>
      <c r="J181" s="171"/>
      <c r="K181" s="173"/>
      <c r="L181" s="164"/>
      <c r="M181" s="286">
        <v>50</v>
      </c>
      <c r="N181" s="171"/>
      <c r="O181" s="174"/>
    </row>
    <row r="182" spans="1:15" ht="17" customHeight="1" x14ac:dyDescent="0.35">
      <c r="A182" s="284">
        <v>21</v>
      </c>
      <c r="B182" s="171"/>
      <c r="C182" s="172"/>
      <c r="D182" s="164"/>
      <c r="E182" s="283">
        <v>51</v>
      </c>
      <c r="F182" s="171"/>
      <c r="G182" s="172"/>
      <c r="H182" s="167"/>
      <c r="I182" s="286">
        <v>21</v>
      </c>
      <c r="J182" s="171"/>
      <c r="K182" s="173"/>
      <c r="L182" s="164"/>
      <c r="M182" s="286">
        <v>51</v>
      </c>
      <c r="N182" s="171"/>
      <c r="O182" s="174"/>
    </row>
    <row r="183" spans="1:15" ht="17" customHeight="1" x14ac:dyDescent="0.35">
      <c r="A183" s="284">
        <v>22</v>
      </c>
      <c r="B183" s="171"/>
      <c r="C183" s="172"/>
      <c r="D183" s="164"/>
      <c r="E183" s="283">
        <v>52</v>
      </c>
      <c r="F183" s="171"/>
      <c r="G183" s="172"/>
      <c r="H183" s="167"/>
      <c r="I183" s="286">
        <v>22</v>
      </c>
      <c r="J183" s="171"/>
      <c r="K183" s="173"/>
      <c r="L183" s="164"/>
      <c r="M183" s="286">
        <v>52</v>
      </c>
      <c r="N183" s="171"/>
      <c r="O183" s="174"/>
    </row>
    <row r="184" spans="1:15" ht="17" customHeight="1" x14ac:dyDescent="0.35">
      <c r="A184" s="284">
        <v>23</v>
      </c>
      <c r="B184" s="171"/>
      <c r="C184" s="172"/>
      <c r="D184" s="164"/>
      <c r="E184" s="283">
        <v>53</v>
      </c>
      <c r="F184" s="171"/>
      <c r="G184" s="172"/>
      <c r="H184" s="167"/>
      <c r="I184" s="286">
        <v>23</v>
      </c>
      <c r="J184" s="171"/>
      <c r="K184" s="173"/>
      <c r="L184" s="164"/>
      <c r="M184" s="286">
        <v>53</v>
      </c>
      <c r="N184" s="171"/>
      <c r="O184" s="174"/>
    </row>
    <row r="185" spans="1:15" ht="17" customHeight="1" x14ac:dyDescent="0.35">
      <c r="A185" s="284">
        <v>24</v>
      </c>
      <c r="B185" s="171"/>
      <c r="C185" s="172"/>
      <c r="D185" s="164"/>
      <c r="E185" s="283">
        <v>54</v>
      </c>
      <c r="F185" s="171"/>
      <c r="G185" s="172"/>
      <c r="H185" s="167"/>
      <c r="I185" s="286">
        <v>24</v>
      </c>
      <c r="J185" s="171"/>
      <c r="K185" s="173"/>
      <c r="L185" s="164"/>
      <c r="M185" s="286">
        <v>54</v>
      </c>
      <c r="N185" s="171"/>
      <c r="O185" s="174"/>
    </row>
    <row r="186" spans="1:15" ht="17" customHeight="1" x14ac:dyDescent="0.35">
      <c r="A186" s="284">
        <v>25</v>
      </c>
      <c r="B186" s="171"/>
      <c r="C186" s="172"/>
      <c r="D186" s="164"/>
      <c r="E186" s="283">
        <v>55</v>
      </c>
      <c r="F186" s="171"/>
      <c r="G186" s="172"/>
      <c r="H186" s="167"/>
      <c r="I186" s="286">
        <v>25</v>
      </c>
      <c r="J186" s="171"/>
      <c r="K186" s="173"/>
      <c r="L186" s="164"/>
      <c r="M186" s="286">
        <v>55</v>
      </c>
      <c r="N186" s="171"/>
      <c r="O186" s="174"/>
    </row>
    <row r="187" spans="1:15" ht="17" customHeight="1" x14ac:dyDescent="0.35">
      <c r="A187" s="284">
        <v>26</v>
      </c>
      <c r="B187" s="171"/>
      <c r="C187" s="172"/>
      <c r="D187" s="164"/>
      <c r="E187" s="283">
        <v>56</v>
      </c>
      <c r="F187" s="171"/>
      <c r="G187" s="172"/>
      <c r="H187" s="167"/>
      <c r="I187" s="286">
        <v>26</v>
      </c>
      <c r="J187" s="171"/>
      <c r="K187" s="173"/>
      <c r="L187" s="164"/>
      <c r="M187" s="286">
        <v>56</v>
      </c>
      <c r="N187" s="171"/>
      <c r="O187" s="174"/>
    </row>
    <row r="188" spans="1:15" ht="17" customHeight="1" x14ac:dyDescent="0.35">
      <c r="A188" s="284">
        <v>27</v>
      </c>
      <c r="B188" s="171"/>
      <c r="C188" s="172"/>
      <c r="D188" s="164"/>
      <c r="E188" s="283">
        <v>57</v>
      </c>
      <c r="F188" s="171"/>
      <c r="G188" s="172"/>
      <c r="H188" s="167"/>
      <c r="I188" s="286">
        <v>27</v>
      </c>
      <c r="J188" s="171"/>
      <c r="K188" s="173"/>
      <c r="L188" s="164"/>
      <c r="M188" s="286">
        <v>57</v>
      </c>
      <c r="N188" s="171"/>
      <c r="O188" s="174"/>
    </row>
    <row r="189" spans="1:15" ht="17" customHeight="1" x14ac:dyDescent="0.35">
      <c r="A189" s="284">
        <v>28</v>
      </c>
      <c r="B189" s="171"/>
      <c r="C189" s="172"/>
      <c r="D189" s="164"/>
      <c r="E189" s="283">
        <v>58</v>
      </c>
      <c r="F189" s="171"/>
      <c r="G189" s="172"/>
      <c r="H189" s="167"/>
      <c r="I189" s="286">
        <v>28</v>
      </c>
      <c r="J189" s="171"/>
      <c r="K189" s="173"/>
      <c r="L189" s="164"/>
      <c r="M189" s="286">
        <v>58</v>
      </c>
      <c r="N189" s="171"/>
      <c r="O189" s="174"/>
    </row>
    <row r="190" spans="1:15" ht="17" customHeight="1" x14ac:dyDescent="0.35">
      <c r="A190" s="284">
        <v>29</v>
      </c>
      <c r="B190" s="171"/>
      <c r="C190" s="172"/>
      <c r="D190" s="164"/>
      <c r="E190" s="283">
        <v>59</v>
      </c>
      <c r="F190" s="171"/>
      <c r="G190" s="172"/>
      <c r="H190" s="167"/>
      <c r="I190" s="286">
        <v>29</v>
      </c>
      <c r="J190" s="171"/>
      <c r="K190" s="173"/>
      <c r="L190" s="164"/>
      <c r="M190" s="286">
        <v>59</v>
      </c>
      <c r="N190" s="171"/>
      <c r="O190" s="174"/>
    </row>
    <row r="191" spans="1:15" ht="17" customHeight="1" thickBot="1" x14ac:dyDescent="0.4">
      <c r="A191" s="175">
        <v>30</v>
      </c>
      <c r="B191" s="176"/>
      <c r="C191" s="177"/>
      <c r="D191" s="178"/>
      <c r="E191" s="179">
        <v>60</v>
      </c>
      <c r="F191" s="176"/>
      <c r="G191" s="177"/>
      <c r="H191" s="167"/>
      <c r="I191" s="181">
        <v>30</v>
      </c>
      <c r="J191" s="176"/>
      <c r="K191" s="182"/>
      <c r="L191" s="178"/>
      <c r="M191" s="181">
        <v>60</v>
      </c>
      <c r="N191" s="176"/>
      <c r="O191" s="183"/>
    </row>
    <row r="192" spans="1:15" ht="20" customHeight="1" thickBot="1" x14ac:dyDescent="0.4">
      <c r="A192" s="510" t="s">
        <v>38</v>
      </c>
      <c r="B192" s="510"/>
      <c r="C192" s="510"/>
      <c r="D192" s="510"/>
      <c r="E192" s="510"/>
      <c r="F192" s="510"/>
      <c r="G192" s="297"/>
      <c r="H192" s="167"/>
      <c r="I192" s="511" t="s">
        <v>38</v>
      </c>
      <c r="J192" s="511"/>
      <c r="K192" s="511"/>
      <c r="L192" s="511"/>
      <c r="M192" s="510"/>
      <c r="N192" s="510"/>
      <c r="O192" s="298"/>
    </row>
    <row r="193" spans="1:15" ht="20" customHeight="1" thickBot="1" x14ac:dyDescent="0.4">
      <c r="A193" s="509" t="s">
        <v>115</v>
      </c>
      <c r="B193" s="509"/>
      <c r="C193" s="509">
        <f>C154</f>
        <v>40</v>
      </c>
      <c r="D193" s="509"/>
      <c r="E193" s="510"/>
      <c r="F193" s="510"/>
      <c r="G193" s="297"/>
      <c r="H193" s="167"/>
      <c r="I193" s="509" t="s">
        <v>115</v>
      </c>
      <c r="J193" s="509"/>
      <c r="K193" s="509">
        <f>C193</f>
        <v>40</v>
      </c>
      <c r="L193" s="509"/>
      <c r="M193" s="510"/>
      <c r="N193" s="510"/>
      <c r="O193" s="298"/>
    </row>
    <row r="194" spans="1:15" ht="20" customHeight="1" thickBot="1" x14ac:dyDescent="0.4">
      <c r="A194" s="510" t="s">
        <v>39</v>
      </c>
      <c r="B194" s="510"/>
      <c r="C194" s="510"/>
      <c r="D194" s="510"/>
      <c r="E194" s="510"/>
      <c r="F194" s="510"/>
      <c r="G194" s="297"/>
      <c r="H194" s="167"/>
      <c r="I194" s="511" t="s">
        <v>39</v>
      </c>
      <c r="J194" s="511"/>
      <c r="K194" s="511"/>
      <c r="L194" s="511"/>
      <c r="M194" s="510"/>
      <c r="N194" s="510"/>
      <c r="O194" s="298"/>
    </row>
    <row r="195" spans="1:15" ht="20" customHeight="1" thickBot="1" x14ac:dyDescent="0.4">
      <c r="A195" s="510" t="s">
        <v>111</v>
      </c>
      <c r="B195" s="510"/>
      <c r="C195" s="510"/>
      <c r="D195" s="510"/>
      <c r="E195" s="510"/>
      <c r="F195" s="510"/>
      <c r="G195" s="299"/>
      <c r="H195" s="180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300"/>
    </row>
    <row r="196" spans="1:15" ht="30" customHeight="1" thickBot="1" x14ac:dyDescent="0.5">
      <c r="A196" s="154" t="str">
        <f>A1</f>
        <v>C2</v>
      </c>
      <c r="B196" s="287" t="s">
        <v>33</v>
      </c>
      <c r="C196" s="512">
        <v>6</v>
      </c>
      <c r="D196" s="513"/>
      <c r="E196" s="288" t="s">
        <v>112</v>
      </c>
      <c r="F196" s="303">
        <f>F1</f>
        <v>4</v>
      </c>
      <c r="G196" s="290" t="s">
        <v>113</v>
      </c>
      <c r="H196" s="302"/>
      <c r="I196" s="154" t="s">
        <v>52</v>
      </c>
      <c r="J196" s="287" t="s">
        <v>33</v>
      </c>
      <c r="K196" s="514">
        <f>C196</f>
        <v>6</v>
      </c>
      <c r="L196" s="513"/>
      <c r="M196" s="288" t="s">
        <v>112</v>
      </c>
      <c r="N196" s="285">
        <f>F196</f>
        <v>4</v>
      </c>
      <c r="O196" s="291" t="str">
        <f>G196</f>
        <v>P A</v>
      </c>
    </row>
    <row r="197" spans="1:15" ht="15" customHeight="1" thickBot="1" x14ac:dyDescent="0.4">
      <c r="A197" s="154"/>
      <c r="B197" s="515"/>
      <c r="C197" s="516"/>
      <c r="D197" s="516"/>
      <c r="E197" s="516"/>
      <c r="F197" s="516"/>
      <c r="G197" s="517"/>
      <c r="H197" s="157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92"/>
      <c r="B198" s="518" t="s">
        <v>114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93"/>
    </row>
    <row r="199" spans="1:15" ht="19" customHeight="1" thickBot="1" x14ac:dyDescent="0.4">
      <c r="A199" s="156" t="s">
        <v>34</v>
      </c>
      <c r="B199" s="521"/>
      <c r="C199" s="522"/>
      <c r="D199" s="522"/>
      <c r="E199" s="522"/>
      <c r="F199" s="522"/>
      <c r="G199" s="523"/>
      <c r="H199" s="157"/>
      <c r="I199" s="156" t="s">
        <v>34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58" t="s">
        <v>35</v>
      </c>
      <c r="B200" s="158" t="s">
        <v>36</v>
      </c>
      <c r="C200" s="159" t="s">
        <v>37</v>
      </c>
      <c r="D200" s="295"/>
      <c r="E200" s="160" t="s">
        <v>35</v>
      </c>
      <c r="F200" s="158" t="s">
        <v>36</v>
      </c>
      <c r="G200" s="159" t="s">
        <v>37</v>
      </c>
      <c r="H200" s="296"/>
      <c r="I200" s="160" t="s">
        <v>35</v>
      </c>
      <c r="J200" s="158" t="s">
        <v>36</v>
      </c>
      <c r="K200" s="158" t="s">
        <v>37</v>
      </c>
      <c r="L200" s="295"/>
      <c r="M200" s="158" t="s">
        <v>35</v>
      </c>
      <c r="N200" s="158" t="s">
        <v>36</v>
      </c>
      <c r="O200" s="158" t="s">
        <v>37</v>
      </c>
    </row>
    <row r="201" spans="1:15" ht="17" customHeight="1" x14ac:dyDescent="0.35">
      <c r="A201" s="161">
        <v>1</v>
      </c>
      <c r="B201" s="162"/>
      <c r="C201" s="163"/>
      <c r="D201" s="164"/>
      <c r="E201" s="165">
        <v>31</v>
      </c>
      <c r="F201" s="166"/>
      <c r="G201" s="163"/>
      <c r="H201" s="167"/>
      <c r="I201" s="168">
        <v>1</v>
      </c>
      <c r="J201" s="162"/>
      <c r="K201" s="169"/>
      <c r="L201" s="164"/>
      <c r="M201" s="168">
        <v>31</v>
      </c>
      <c r="N201" s="166"/>
      <c r="O201" s="170"/>
    </row>
    <row r="202" spans="1:15" ht="17" customHeight="1" x14ac:dyDescent="0.35">
      <c r="A202" s="284">
        <v>2</v>
      </c>
      <c r="B202" s="171"/>
      <c r="C202" s="172"/>
      <c r="D202" s="164"/>
      <c r="E202" s="283">
        <v>32</v>
      </c>
      <c r="F202" s="171"/>
      <c r="G202" s="172"/>
      <c r="H202" s="167"/>
      <c r="I202" s="286">
        <v>2</v>
      </c>
      <c r="J202" s="171"/>
      <c r="K202" s="173"/>
      <c r="L202" s="164"/>
      <c r="M202" s="286">
        <v>32</v>
      </c>
      <c r="N202" s="171"/>
      <c r="O202" s="174"/>
    </row>
    <row r="203" spans="1:15" ht="17" customHeight="1" x14ac:dyDescent="0.35">
      <c r="A203" s="284">
        <v>3</v>
      </c>
      <c r="B203" s="171"/>
      <c r="C203" s="172"/>
      <c r="D203" s="164"/>
      <c r="E203" s="283">
        <v>33</v>
      </c>
      <c r="F203" s="171"/>
      <c r="G203" s="172"/>
      <c r="H203" s="167"/>
      <c r="I203" s="286">
        <v>3</v>
      </c>
      <c r="J203" s="171"/>
      <c r="K203" s="173"/>
      <c r="L203" s="164"/>
      <c r="M203" s="286">
        <v>33</v>
      </c>
      <c r="N203" s="171"/>
      <c r="O203" s="174"/>
    </row>
    <row r="204" spans="1:15" ht="17" customHeight="1" x14ac:dyDescent="0.35">
      <c r="A204" s="284">
        <v>4</v>
      </c>
      <c r="B204" s="171"/>
      <c r="C204" s="172"/>
      <c r="D204" s="164"/>
      <c r="E204" s="283">
        <v>34</v>
      </c>
      <c r="F204" s="171"/>
      <c r="G204" s="172"/>
      <c r="H204" s="167"/>
      <c r="I204" s="286">
        <v>4</v>
      </c>
      <c r="J204" s="171"/>
      <c r="K204" s="173"/>
      <c r="L204" s="164"/>
      <c r="M204" s="286">
        <v>34</v>
      </c>
      <c r="N204" s="171"/>
      <c r="O204" s="174"/>
    </row>
    <row r="205" spans="1:15" ht="17" customHeight="1" x14ac:dyDescent="0.35">
      <c r="A205" s="284">
        <v>5</v>
      </c>
      <c r="B205" s="171"/>
      <c r="C205" s="172"/>
      <c r="D205" s="164"/>
      <c r="E205" s="283">
        <v>35</v>
      </c>
      <c r="F205" s="171"/>
      <c r="G205" s="172"/>
      <c r="H205" s="167"/>
      <c r="I205" s="286">
        <v>5</v>
      </c>
      <c r="J205" s="171"/>
      <c r="K205" s="173"/>
      <c r="L205" s="164"/>
      <c r="M205" s="286">
        <v>35</v>
      </c>
      <c r="N205" s="171"/>
      <c r="O205" s="174"/>
    </row>
    <row r="206" spans="1:15" ht="17" customHeight="1" x14ac:dyDescent="0.35">
      <c r="A206" s="284">
        <v>6</v>
      </c>
      <c r="B206" s="171"/>
      <c r="C206" s="172"/>
      <c r="D206" s="164"/>
      <c r="E206" s="283">
        <v>36</v>
      </c>
      <c r="F206" s="171"/>
      <c r="G206" s="172"/>
      <c r="H206" s="167"/>
      <c r="I206" s="286">
        <v>6</v>
      </c>
      <c r="J206" s="171"/>
      <c r="K206" s="173"/>
      <c r="L206" s="164"/>
      <c r="M206" s="286">
        <v>36</v>
      </c>
      <c r="N206" s="171"/>
      <c r="O206" s="174"/>
    </row>
    <row r="207" spans="1:15" ht="17" customHeight="1" x14ac:dyDescent="0.35">
      <c r="A207" s="284">
        <v>7</v>
      </c>
      <c r="B207" s="171"/>
      <c r="C207" s="172"/>
      <c r="D207" s="164"/>
      <c r="E207" s="283">
        <v>37</v>
      </c>
      <c r="F207" s="171"/>
      <c r="G207" s="172"/>
      <c r="H207" s="167"/>
      <c r="I207" s="286">
        <v>7</v>
      </c>
      <c r="J207" s="171"/>
      <c r="K207" s="173"/>
      <c r="L207" s="164"/>
      <c r="M207" s="286">
        <v>37</v>
      </c>
      <c r="N207" s="171"/>
      <c r="O207" s="174"/>
    </row>
    <row r="208" spans="1:15" ht="17" customHeight="1" x14ac:dyDescent="0.35">
      <c r="A208" s="284">
        <v>8</v>
      </c>
      <c r="B208" s="171"/>
      <c r="C208" s="172"/>
      <c r="D208" s="164"/>
      <c r="E208" s="283">
        <v>38</v>
      </c>
      <c r="F208" s="171"/>
      <c r="G208" s="172"/>
      <c r="H208" s="167"/>
      <c r="I208" s="286">
        <v>8</v>
      </c>
      <c r="J208" s="171"/>
      <c r="K208" s="173"/>
      <c r="L208" s="164"/>
      <c r="M208" s="286">
        <v>38</v>
      </c>
      <c r="N208" s="171"/>
      <c r="O208" s="174"/>
    </row>
    <row r="209" spans="1:15" ht="17" customHeight="1" x14ac:dyDescent="0.35">
      <c r="A209" s="284">
        <v>9</v>
      </c>
      <c r="B209" s="171"/>
      <c r="C209" s="172"/>
      <c r="D209" s="164"/>
      <c r="E209" s="283">
        <v>39</v>
      </c>
      <c r="F209" s="171"/>
      <c r="G209" s="172"/>
      <c r="H209" s="167"/>
      <c r="I209" s="286">
        <v>9</v>
      </c>
      <c r="J209" s="171"/>
      <c r="K209" s="173"/>
      <c r="L209" s="164"/>
      <c r="M209" s="286">
        <v>39</v>
      </c>
      <c r="N209" s="171"/>
      <c r="O209" s="174"/>
    </row>
    <row r="210" spans="1:15" ht="17" customHeight="1" x14ac:dyDescent="0.35">
      <c r="A210" s="284">
        <v>10</v>
      </c>
      <c r="B210" s="171"/>
      <c r="C210" s="172"/>
      <c r="D210" s="164"/>
      <c r="E210" s="283">
        <v>40</v>
      </c>
      <c r="F210" s="171"/>
      <c r="G210" s="172"/>
      <c r="H210" s="167"/>
      <c r="I210" s="286">
        <v>10</v>
      </c>
      <c r="J210" s="171"/>
      <c r="K210" s="173"/>
      <c r="L210" s="164"/>
      <c r="M210" s="286">
        <v>40</v>
      </c>
      <c r="N210" s="171"/>
      <c r="O210" s="174"/>
    </row>
    <row r="211" spans="1:15" ht="17" customHeight="1" x14ac:dyDescent="0.35">
      <c r="A211" s="284">
        <v>11</v>
      </c>
      <c r="B211" s="171"/>
      <c r="C211" s="172"/>
      <c r="D211" s="164"/>
      <c r="E211" s="283">
        <v>41</v>
      </c>
      <c r="F211" s="171"/>
      <c r="G211" s="172"/>
      <c r="H211" s="167"/>
      <c r="I211" s="286">
        <v>11</v>
      </c>
      <c r="J211" s="171"/>
      <c r="K211" s="173"/>
      <c r="L211" s="164"/>
      <c r="M211" s="286">
        <v>41</v>
      </c>
      <c r="N211" s="171"/>
      <c r="O211" s="174"/>
    </row>
    <row r="212" spans="1:15" ht="17" customHeight="1" x14ac:dyDescent="0.35">
      <c r="A212" s="284">
        <v>12</v>
      </c>
      <c r="B212" s="171"/>
      <c r="C212" s="172"/>
      <c r="D212" s="164"/>
      <c r="E212" s="283">
        <v>42</v>
      </c>
      <c r="F212" s="171"/>
      <c r="G212" s="172"/>
      <c r="H212" s="167"/>
      <c r="I212" s="286">
        <v>12</v>
      </c>
      <c r="J212" s="171"/>
      <c r="K212" s="173"/>
      <c r="L212" s="164"/>
      <c r="M212" s="286">
        <v>42</v>
      </c>
      <c r="N212" s="171"/>
      <c r="O212" s="174"/>
    </row>
    <row r="213" spans="1:15" ht="17" customHeight="1" x14ac:dyDescent="0.35">
      <c r="A213" s="284">
        <v>13</v>
      </c>
      <c r="B213" s="171"/>
      <c r="C213" s="172"/>
      <c r="D213" s="164"/>
      <c r="E213" s="283">
        <v>43</v>
      </c>
      <c r="F213" s="171"/>
      <c r="G213" s="172"/>
      <c r="H213" s="167"/>
      <c r="I213" s="286">
        <v>13</v>
      </c>
      <c r="J213" s="171"/>
      <c r="K213" s="173"/>
      <c r="L213" s="164"/>
      <c r="M213" s="286">
        <v>43</v>
      </c>
      <c r="N213" s="171"/>
      <c r="O213" s="174"/>
    </row>
    <row r="214" spans="1:15" ht="17" customHeight="1" x14ac:dyDescent="0.35">
      <c r="A214" s="284">
        <v>14</v>
      </c>
      <c r="B214" s="171"/>
      <c r="C214" s="172"/>
      <c r="D214" s="164"/>
      <c r="E214" s="283">
        <v>44</v>
      </c>
      <c r="F214" s="171"/>
      <c r="G214" s="172"/>
      <c r="H214" s="167"/>
      <c r="I214" s="286">
        <v>14</v>
      </c>
      <c r="J214" s="171"/>
      <c r="K214" s="173"/>
      <c r="L214" s="164"/>
      <c r="M214" s="286">
        <v>44</v>
      </c>
      <c r="N214" s="171"/>
      <c r="O214" s="174"/>
    </row>
    <row r="215" spans="1:15" ht="17" customHeight="1" x14ac:dyDescent="0.35">
      <c r="A215" s="284">
        <v>15</v>
      </c>
      <c r="B215" s="171"/>
      <c r="C215" s="172"/>
      <c r="D215" s="164"/>
      <c r="E215" s="283">
        <v>45</v>
      </c>
      <c r="F215" s="171"/>
      <c r="G215" s="172"/>
      <c r="H215" s="167"/>
      <c r="I215" s="286">
        <v>15</v>
      </c>
      <c r="J215" s="171"/>
      <c r="K215" s="173"/>
      <c r="L215" s="164"/>
      <c r="M215" s="286">
        <v>45</v>
      </c>
      <c r="N215" s="171"/>
      <c r="O215" s="174"/>
    </row>
    <row r="216" spans="1:15" ht="17" customHeight="1" x14ac:dyDescent="0.35">
      <c r="A216" s="284">
        <v>16</v>
      </c>
      <c r="B216" s="171"/>
      <c r="C216" s="172"/>
      <c r="D216" s="164"/>
      <c r="E216" s="283">
        <v>46</v>
      </c>
      <c r="F216" s="171"/>
      <c r="G216" s="172"/>
      <c r="H216" s="167"/>
      <c r="I216" s="286">
        <v>16</v>
      </c>
      <c r="J216" s="171"/>
      <c r="K216" s="173"/>
      <c r="L216" s="164"/>
      <c r="M216" s="286">
        <v>46</v>
      </c>
      <c r="N216" s="171"/>
      <c r="O216" s="174"/>
    </row>
    <row r="217" spans="1:15" ht="17" customHeight="1" x14ac:dyDescent="0.35">
      <c r="A217" s="284">
        <v>17</v>
      </c>
      <c r="B217" s="171"/>
      <c r="C217" s="172"/>
      <c r="D217" s="164"/>
      <c r="E217" s="283">
        <v>47</v>
      </c>
      <c r="F217" s="171"/>
      <c r="G217" s="172"/>
      <c r="H217" s="167"/>
      <c r="I217" s="286">
        <v>17</v>
      </c>
      <c r="J217" s="171"/>
      <c r="K217" s="173"/>
      <c r="L217" s="164"/>
      <c r="M217" s="286">
        <v>47</v>
      </c>
      <c r="N217" s="171"/>
      <c r="O217" s="174"/>
    </row>
    <row r="218" spans="1:15" ht="17" customHeight="1" x14ac:dyDescent="0.35">
      <c r="A218" s="284">
        <v>18</v>
      </c>
      <c r="B218" s="171"/>
      <c r="C218" s="172"/>
      <c r="D218" s="164"/>
      <c r="E218" s="283">
        <v>48</v>
      </c>
      <c r="F218" s="171"/>
      <c r="G218" s="172"/>
      <c r="H218" s="167"/>
      <c r="I218" s="286">
        <v>18</v>
      </c>
      <c r="J218" s="171"/>
      <c r="K218" s="173"/>
      <c r="L218" s="164"/>
      <c r="M218" s="286">
        <v>48</v>
      </c>
      <c r="N218" s="171"/>
      <c r="O218" s="174"/>
    </row>
    <row r="219" spans="1:15" ht="17" customHeight="1" x14ac:dyDescent="0.35">
      <c r="A219" s="284">
        <v>19</v>
      </c>
      <c r="B219" s="171"/>
      <c r="C219" s="172"/>
      <c r="D219" s="164"/>
      <c r="E219" s="283">
        <v>49</v>
      </c>
      <c r="F219" s="171"/>
      <c r="G219" s="172"/>
      <c r="H219" s="167"/>
      <c r="I219" s="286">
        <v>19</v>
      </c>
      <c r="J219" s="171"/>
      <c r="K219" s="173"/>
      <c r="L219" s="164"/>
      <c r="M219" s="286">
        <v>49</v>
      </c>
      <c r="N219" s="171"/>
      <c r="O219" s="174"/>
    </row>
    <row r="220" spans="1:15" ht="17" customHeight="1" x14ac:dyDescent="0.35">
      <c r="A220" s="284">
        <v>20</v>
      </c>
      <c r="B220" s="171"/>
      <c r="C220" s="172"/>
      <c r="D220" s="164"/>
      <c r="E220" s="283">
        <v>50</v>
      </c>
      <c r="F220" s="171"/>
      <c r="G220" s="172"/>
      <c r="H220" s="167"/>
      <c r="I220" s="286">
        <v>20</v>
      </c>
      <c r="J220" s="171"/>
      <c r="K220" s="173"/>
      <c r="L220" s="164"/>
      <c r="M220" s="286">
        <v>50</v>
      </c>
      <c r="N220" s="171"/>
      <c r="O220" s="174"/>
    </row>
    <row r="221" spans="1:15" ht="17" customHeight="1" x14ac:dyDescent="0.35">
      <c r="A221" s="284">
        <v>21</v>
      </c>
      <c r="B221" s="171"/>
      <c r="C221" s="172"/>
      <c r="D221" s="164"/>
      <c r="E221" s="283">
        <v>51</v>
      </c>
      <c r="F221" s="171"/>
      <c r="G221" s="172"/>
      <c r="H221" s="167"/>
      <c r="I221" s="286">
        <v>21</v>
      </c>
      <c r="J221" s="171"/>
      <c r="K221" s="173"/>
      <c r="L221" s="164"/>
      <c r="M221" s="286">
        <v>51</v>
      </c>
      <c r="N221" s="171"/>
      <c r="O221" s="174"/>
    </row>
    <row r="222" spans="1:15" ht="17" customHeight="1" x14ac:dyDescent="0.35">
      <c r="A222" s="284">
        <v>22</v>
      </c>
      <c r="B222" s="171"/>
      <c r="C222" s="172"/>
      <c r="D222" s="164"/>
      <c r="E222" s="283">
        <v>52</v>
      </c>
      <c r="F222" s="171"/>
      <c r="G222" s="172"/>
      <c r="H222" s="167"/>
      <c r="I222" s="286">
        <v>22</v>
      </c>
      <c r="J222" s="171"/>
      <c r="K222" s="173"/>
      <c r="L222" s="164"/>
      <c r="M222" s="286">
        <v>52</v>
      </c>
      <c r="N222" s="171"/>
      <c r="O222" s="174"/>
    </row>
    <row r="223" spans="1:15" ht="17" customHeight="1" x14ac:dyDescent="0.35">
      <c r="A223" s="284">
        <v>23</v>
      </c>
      <c r="B223" s="171"/>
      <c r="C223" s="172"/>
      <c r="D223" s="164"/>
      <c r="E223" s="283">
        <v>53</v>
      </c>
      <c r="F223" s="171"/>
      <c r="G223" s="172"/>
      <c r="H223" s="167"/>
      <c r="I223" s="286">
        <v>23</v>
      </c>
      <c r="J223" s="171"/>
      <c r="K223" s="173"/>
      <c r="L223" s="164"/>
      <c r="M223" s="286">
        <v>53</v>
      </c>
      <c r="N223" s="171"/>
      <c r="O223" s="174"/>
    </row>
    <row r="224" spans="1:15" ht="17" customHeight="1" x14ac:dyDescent="0.35">
      <c r="A224" s="284">
        <v>24</v>
      </c>
      <c r="B224" s="171"/>
      <c r="C224" s="172"/>
      <c r="D224" s="164"/>
      <c r="E224" s="283">
        <v>54</v>
      </c>
      <c r="F224" s="171"/>
      <c r="G224" s="172"/>
      <c r="H224" s="167"/>
      <c r="I224" s="286">
        <v>24</v>
      </c>
      <c r="J224" s="171"/>
      <c r="K224" s="173"/>
      <c r="L224" s="164"/>
      <c r="M224" s="286">
        <v>54</v>
      </c>
      <c r="N224" s="171"/>
      <c r="O224" s="174"/>
    </row>
    <row r="225" spans="1:15" ht="17" customHeight="1" x14ac:dyDescent="0.35">
      <c r="A225" s="284">
        <v>25</v>
      </c>
      <c r="B225" s="171"/>
      <c r="C225" s="172"/>
      <c r="D225" s="164"/>
      <c r="E225" s="283">
        <v>55</v>
      </c>
      <c r="F225" s="171"/>
      <c r="G225" s="172"/>
      <c r="H225" s="167"/>
      <c r="I225" s="286">
        <v>25</v>
      </c>
      <c r="J225" s="171"/>
      <c r="K225" s="173"/>
      <c r="L225" s="164"/>
      <c r="M225" s="286">
        <v>55</v>
      </c>
      <c r="N225" s="171"/>
      <c r="O225" s="174"/>
    </row>
    <row r="226" spans="1:15" ht="17" customHeight="1" x14ac:dyDescent="0.35">
      <c r="A226" s="284">
        <v>26</v>
      </c>
      <c r="B226" s="171"/>
      <c r="C226" s="172"/>
      <c r="D226" s="164"/>
      <c r="E226" s="283">
        <v>56</v>
      </c>
      <c r="F226" s="171"/>
      <c r="G226" s="172"/>
      <c r="H226" s="167"/>
      <c r="I226" s="286">
        <v>26</v>
      </c>
      <c r="J226" s="171"/>
      <c r="K226" s="173"/>
      <c r="L226" s="164"/>
      <c r="M226" s="286">
        <v>56</v>
      </c>
      <c r="N226" s="171"/>
      <c r="O226" s="174"/>
    </row>
    <row r="227" spans="1:15" ht="17" customHeight="1" x14ac:dyDescent="0.35">
      <c r="A227" s="284">
        <v>27</v>
      </c>
      <c r="B227" s="171"/>
      <c r="C227" s="172"/>
      <c r="D227" s="164"/>
      <c r="E227" s="283">
        <v>57</v>
      </c>
      <c r="F227" s="171"/>
      <c r="G227" s="172"/>
      <c r="H227" s="167"/>
      <c r="I227" s="286">
        <v>27</v>
      </c>
      <c r="J227" s="171"/>
      <c r="K227" s="173"/>
      <c r="L227" s="164"/>
      <c r="M227" s="286">
        <v>57</v>
      </c>
      <c r="N227" s="171"/>
      <c r="O227" s="174"/>
    </row>
    <row r="228" spans="1:15" ht="17" customHeight="1" x14ac:dyDescent="0.35">
      <c r="A228" s="284">
        <v>28</v>
      </c>
      <c r="B228" s="171"/>
      <c r="C228" s="172"/>
      <c r="D228" s="164"/>
      <c r="E228" s="283">
        <v>58</v>
      </c>
      <c r="F228" s="171"/>
      <c r="G228" s="172"/>
      <c r="H228" s="167"/>
      <c r="I228" s="286">
        <v>28</v>
      </c>
      <c r="J228" s="171"/>
      <c r="K228" s="173"/>
      <c r="L228" s="164"/>
      <c r="M228" s="286">
        <v>58</v>
      </c>
      <c r="N228" s="171"/>
      <c r="O228" s="174"/>
    </row>
    <row r="229" spans="1:15" ht="17" customHeight="1" x14ac:dyDescent="0.35">
      <c r="A229" s="284">
        <v>29</v>
      </c>
      <c r="B229" s="171"/>
      <c r="C229" s="172"/>
      <c r="D229" s="164"/>
      <c r="E229" s="283">
        <v>59</v>
      </c>
      <c r="F229" s="171"/>
      <c r="G229" s="172"/>
      <c r="H229" s="167"/>
      <c r="I229" s="286">
        <v>29</v>
      </c>
      <c r="J229" s="171"/>
      <c r="K229" s="173"/>
      <c r="L229" s="164"/>
      <c r="M229" s="286">
        <v>59</v>
      </c>
      <c r="N229" s="171"/>
      <c r="O229" s="174"/>
    </row>
    <row r="230" spans="1:15" ht="17" customHeight="1" thickBot="1" x14ac:dyDescent="0.4">
      <c r="A230" s="175">
        <v>30</v>
      </c>
      <c r="B230" s="176"/>
      <c r="C230" s="177"/>
      <c r="D230" s="178"/>
      <c r="E230" s="179">
        <v>60</v>
      </c>
      <c r="F230" s="176"/>
      <c r="G230" s="177"/>
      <c r="H230" s="167"/>
      <c r="I230" s="181">
        <v>30</v>
      </c>
      <c r="J230" s="176"/>
      <c r="K230" s="182"/>
      <c r="L230" s="178"/>
      <c r="M230" s="181">
        <v>60</v>
      </c>
      <c r="N230" s="176"/>
      <c r="O230" s="183"/>
    </row>
    <row r="231" spans="1:15" ht="20" customHeight="1" thickBot="1" x14ac:dyDescent="0.4">
      <c r="A231" s="511" t="s">
        <v>38</v>
      </c>
      <c r="B231" s="511"/>
      <c r="C231" s="511"/>
      <c r="D231" s="511"/>
      <c r="E231" s="510"/>
      <c r="F231" s="510"/>
      <c r="G231" s="297"/>
      <c r="H231" s="167"/>
      <c r="I231" s="511" t="s">
        <v>38</v>
      </c>
      <c r="J231" s="511"/>
      <c r="K231" s="511"/>
      <c r="L231" s="511"/>
      <c r="M231" s="510"/>
      <c r="N231" s="510"/>
      <c r="O231" s="298"/>
    </row>
    <row r="232" spans="1:15" ht="20" customHeight="1" thickBot="1" x14ac:dyDescent="0.4">
      <c r="A232" s="509" t="s">
        <v>115</v>
      </c>
      <c r="B232" s="509"/>
      <c r="C232" s="509">
        <f>C193</f>
        <v>40</v>
      </c>
      <c r="D232" s="509"/>
      <c r="E232" s="510"/>
      <c r="F232" s="510"/>
      <c r="G232" s="297"/>
      <c r="H232" s="167"/>
      <c r="I232" s="509" t="s">
        <v>115</v>
      </c>
      <c r="J232" s="509"/>
      <c r="K232" s="431">
        <f>C232</f>
        <v>40</v>
      </c>
      <c r="L232" s="433"/>
      <c r="M232" s="510"/>
      <c r="N232" s="510"/>
      <c r="O232" s="298"/>
    </row>
    <row r="233" spans="1:15" ht="20" customHeight="1" thickBot="1" x14ac:dyDescent="0.4">
      <c r="A233" s="511" t="s">
        <v>39</v>
      </c>
      <c r="B233" s="511"/>
      <c r="C233" s="511"/>
      <c r="D233" s="511"/>
      <c r="E233" s="510"/>
      <c r="F233" s="510"/>
      <c r="G233" s="297"/>
      <c r="H233" s="167"/>
      <c r="I233" s="511" t="s">
        <v>39</v>
      </c>
      <c r="J233" s="511"/>
      <c r="K233" s="511"/>
      <c r="L233" s="511"/>
      <c r="M233" s="510"/>
      <c r="N233" s="510"/>
      <c r="O233" s="298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9"/>
      <c r="H234" s="180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300"/>
    </row>
    <row r="235" spans="1:15" ht="30" customHeight="1" thickBot="1" x14ac:dyDescent="0.5">
      <c r="A235" s="154" t="str">
        <f>A1</f>
        <v>C2</v>
      </c>
      <c r="B235" s="287" t="s">
        <v>33</v>
      </c>
      <c r="C235" s="512">
        <v>7</v>
      </c>
      <c r="D235" s="513"/>
      <c r="E235" s="288" t="s">
        <v>112</v>
      </c>
      <c r="F235" s="303">
        <f>F1</f>
        <v>4</v>
      </c>
      <c r="G235" s="290" t="s">
        <v>113</v>
      </c>
      <c r="H235" s="302"/>
      <c r="I235" s="154" t="str">
        <f>A235</f>
        <v>C2</v>
      </c>
      <c r="J235" s="287" t="s">
        <v>33</v>
      </c>
      <c r="K235" s="514">
        <f>C235</f>
        <v>7</v>
      </c>
      <c r="L235" s="513"/>
      <c r="M235" s="288" t="s">
        <v>112</v>
      </c>
      <c r="N235" s="285">
        <f>F235</f>
        <v>4</v>
      </c>
      <c r="O235" s="291" t="str">
        <f>G235</f>
        <v>P A</v>
      </c>
    </row>
    <row r="236" spans="1:15" ht="15" customHeight="1" thickBot="1" x14ac:dyDescent="0.4">
      <c r="A236" s="154"/>
      <c r="B236" s="515"/>
      <c r="C236" s="516"/>
      <c r="D236" s="516"/>
      <c r="E236" s="516"/>
      <c r="F236" s="516"/>
      <c r="G236" s="517"/>
      <c r="H236" s="157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92"/>
      <c r="B237" s="518" t="s">
        <v>114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93"/>
    </row>
    <row r="238" spans="1:15" ht="19" customHeight="1" thickBot="1" x14ac:dyDescent="0.4">
      <c r="A238" s="156" t="s">
        <v>34</v>
      </c>
      <c r="B238" s="521"/>
      <c r="C238" s="522"/>
      <c r="D238" s="522"/>
      <c r="E238" s="522"/>
      <c r="F238" s="522"/>
      <c r="G238" s="523"/>
      <c r="H238" s="157"/>
      <c r="I238" s="156" t="s">
        <v>34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58" t="s">
        <v>35</v>
      </c>
      <c r="B239" s="158" t="s">
        <v>36</v>
      </c>
      <c r="C239" s="159" t="s">
        <v>37</v>
      </c>
      <c r="D239" s="295"/>
      <c r="E239" s="160" t="s">
        <v>35</v>
      </c>
      <c r="F239" s="158" t="s">
        <v>36</v>
      </c>
      <c r="G239" s="159" t="s">
        <v>37</v>
      </c>
      <c r="H239" s="296"/>
      <c r="I239" s="160" t="s">
        <v>35</v>
      </c>
      <c r="J239" s="158" t="s">
        <v>36</v>
      </c>
      <c r="K239" s="158" t="s">
        <v>37</v>
      </c>
      <c r="L239" s="295"/>
      <c r="M239" s="158" t="s">
        <v>35</v>
      </c>
      <c r="N239" s="158" t="s">
        <v>36</v>
      </c>
      <c r="O239" s="158" t="s">
        <v>37</v>
      </c>
    </row>
    <row r="240" spans="1:15" ht="17" customHeight="1" x14ac:dyDescent="0.35">
      <c r="A240" s="161">
        <v>1</v>
      </c>
      <c r="B240" s="162"/>
      <c r="C240" s="163"/>
      <c r="D240" s="164"/>
      <c r="E240" s="165">
        <v>31</v>
      </c>
      <c r="F240" s="166"/>
      <c r="G240" s="163"/>
      <c r="H240" s="167"/>
      <c r="I240" s="168">
        <v>1</v>
      </c>
      <c r="J240" s="162"/>
      <c r="K240" s="169"/>
      <c r="L240" s="164"/>
      <c r="M240" s="168">
        <v>31</v>
      </c>
      <c r="N240" s="166"/>
      <c r="O240" s="170"/>
    </row>
    <row r="241" spans="1:15" ht="17" customHeight="1" x14ac:dyDescent="0.35">
      <c r="A241" s="284">
        <v>2</v>
      </c>
      <c r="B241" s="171"/>
      <c r="C241" s="172"/>
      <c r="D241" s="164"/>
      <c r="E241" s="283">
        <v>32</v>
      </c>
      <c r="F241" s="171"/>
      <c r="G241" s="172"/>
      <c r="H241" s="167"/>
      <c r="I241" s="286">
        <v>2</v>
      </c>
      <c r="J241" s="171"/>
      <c r="K241" s="173"/>
      <c r="L241" s="164"/>
      <c r="M241" s="286">
        <v>32</v>
      </c>
      <c r="N241" s="171"/>
      <c r="O241" s="174"/>
    </row>
    <row r="242" spans="1:15" ht="17" customHeight="1" x14ac:dyDescent="0.35">
      <c r="A242" s="284">
        <v>3</v>
      </c>
      <c r="B242" s="171"/>
      <c r="C242" s="172"/>
      <c r="D242" s="164"/>
      <c r="E242" s="283">
        <v>33</v>
      </c>
      <c r="F242" s="171"/>
      <c r="G242" s="172"/>
      <c r="H242" s="167"/>
      <c r="I242" s="286">
        <v>3</v>
      </c>
      <c r="J242" s="171"/>
      <c r="K242" s="173"/>
      <c r="L242" s="164"/>
      <c r="M242" s="286">
        <v>33</v>
      </c>
      <c r="N242" s="171"/>
      <c r="O242" s="174"/>
    </row>
    <row r="243" spans="1:15" ht="17" customHeight="1" x14ac:dyDescent="0.35">
      <c r="A243" s="284">
        <v>4</v>
      </c>
      <c r="B243" s="171"/>
      <c r="C243" s="172"/>
      <c r="D243" s="164"/>
      <c r="E243" s="283">
        <v>34</v>
      </c>
      <c r="F243" s="171"/>
      <c r="G243" s="172"/>
      <c r="H243" s="167"/>
      <c r="I243" s="286">
        <v>4</v>
      </c>
      <c r="J243" s="171"/>
      <c r="K243" s="173"/>
      <c r="L243" s="164"/>
      <c r="M243" s="286">
        <v>34</v>
      </c>
      <c r="N243" s="171"/>
      <c r="O243" s="174"/>
    </row>
    <row r="244" spans="1:15" ht="17" customHeight="1" x14ac:dyDescent="0.35">
      <c r="A244" s="284">
        <v>5</v>
      </c>
      <c r="B244" s="171"/>
      <c r="C244" s="172"/>
      <c r="D244" s="164"/>
      <c r="E244" s="283">
        <v>35</v>
      </c>
      <c r="F244" s="171"/>
      <c r="G244" s="172"/>
      <c r="H244" s="167"/>
      <c r="I244" s="286">
        <v>5</v>
      </c>
      <c r="J244" s="171"/>
      <c r="K244" s="173"/>
      <c r="L244" s="164"/>
      <c r="M244" s="286">
        <v>35</v>
      </c>
      <c r="N244" s="171"/>
      <c r="O244" s="174"/>
    </row>
    <row r="245" spans="1:15" ht="17" customHeight="1" x14ac:dyDescent="0.35">
      <c r="A245" s="284">
        <v>6</v>
      </c>
      <c r="B245" s="171"/>
      <c r="C245" s="172"/>
      <c r="D245" s="164"/>
      <c r="E245" s="283">
        <v>36</v>
      </c>
      <c r="F245" s="171"/>
      <c r="G245" s="172"/>
      <c r="H245" s="167"/>
      <c r="I245" s="286">
        <v>6</v>
      </c>
      <c r="J245" s="171"/>
      <c r="K245" s="173"/>
      <c r="L245" s="164"/>
      <c r="M245" s="286">
        <v>36</v>
      </c>
      <c r="N245" s="171"/>
      <c r="O245" s="174"/>
    </row>
    <row r="246" spans="1:15" ht="17" customHeight="1" x14ac:dyDescent="0.35">
      <c r="A246" s="284">
        <v>7</v>
      </c>
      <c r="B246" s="171"/>
      <c r="C246" s="172"/>
      <c r="D246" s="164"/>
      <c r="E246" s="283">
        <v>37</v>
      </c>
      <c r="F246" s="171"/>
      <c r="G246" s="172"/>
      <c r="H246" s="167"/>
      <c r="I246" s="286">
        <v>7</v>
      </c>
      <c r="J246" s="171"/>
      <c r="K246" s="173"/>
      <c r="L246" s="164"/>
      <c r="M246" s="286">
        <v>37</v>
      </c>
      <c r="N246" s="171"/>
      <c r="O246" s="174"/>
    </row>
    <row r="247" spans="1:15" ht="17" customHeight="1" x14ac:dyDescent="0.35">
      <c r="A247" s="284">
        <v>8</v>
      </c>
      <c r="B247" s="171"/>
      <c r="C247" s="172"/>
      <c r="D247" s="164"/>
      <c r="E247" s="283">
        <v>38</v>
      </c>
      <c r="F247" s="171"/>
      <c r="G247" s="172"/>
      <c r="H247" s="167"/>
      <c r="I247" s="286">
        <v>8</v>
      </c>
      <c r="J247" s="171"/>
      <c r="K247" s="173"/>
      <c r="L247" s="164"/>
      <c r="M247" s="286">
        <v>38</v>
      </c>
      <c r="N247" s="171"/>
      <c r="O247" s="174"/>
    </row>
    <row r="248" spans="1:15" ht="17" customHeight="1" x14ac:dyDescent="0.35">
      <c r="A248" s="284">
        <v>9</v>
      </c>
      <c r="B248" s="171"/>
      <c r="C248" s="172"/>
      <c r="D248" s="164"/>
      <c r="E248" s="283">
        <v>39</v>
      </c>
      <c r="F248" s="171"/>
      <c r="G248" s="172"/>
      <c r="H248" s="167"/>
      <c r="I248" s="286">
        <v>9</v>
      </c>
      <c r="J248" s="171"/>
      <c r="K248" s="173"/>
      <c r="L248" s="164"/>
      <c r="M248" s="286">
        <v>39</v>
      </c>
      <c r="N248" s="171"/>
      <c r="O248" s="174"/>
    </row>
    <row r="249" spans="1:15" ht="17" customHeight="1" x14ac:dyDescent="0.35">
      <c r="A249" s="284">
        <v>10</v>
      </c>
      <c r="B249" s="171"/>
      <c r="C249" s="172"/>
      <c r="D249" s="164"/>
      <c r="E249" s="283">
        <v>40</v>
      </c>
      <c r="F249" s="171"/>
      <c r="G249" s="172"/>
      <c r="H249" s="167"/>
      <c r="I249" s="286">
        <v>10</v>
      </c>
      <c r="J249" s="171"/>
      <c r="K249" s="173"/>
      <c r="L249" s="164"/>
      <c r="M249" s="286">
        <v>40</v>
      </c>
      <c r="N249" s="171"/>
      <c r="O249" s="174"/>
    </row>
    <row r="250" spans="1:15" ht="17" customHeight="1" x14ac:dyDescent="0.35">
      <c r="A250" s="284">
        <v>11</v>
      </c>
      <c r="B250" s="171"/>
      <c r="C250" s="172"/>
      <c r="D250" s="164"/>
      <c r="E250" s="283">
        <v>41</v>
      </c>
      <c r="F250" s="171"/>
      <c r="G250" s="172"/>
      <c r="H250" s="167"/>
      <c r="I250" s="286">
        <v>11</v>
      </c>
      <c r="J250" s="171"/>
      <c r="K250" s="173"/>
      <c r="L250" s="164"/>
      <c r="M250" s="286">
        <v>41</v>
      </c>
      <c r="N250" s="171"/>
      <c r="O250" s="174"/>
    </row>
    <row r="251" spans="1:15" ht="17" customHeight="1" x14ac:dyDescent="0.35">
      <c r="A251" s="284">
        <v>12</v>
      </c>
      <c r="B251" s="171"/>
      <c r="C251" s="172"/>
      <c r="D251" s="164"/>
      <c r="E251" s="283">
        <v>42</v>
      </c>
      <c r="F251" s="171"/>
      <c r="G251" s="172"/>
      <c r="H251" s="167"/>
      <c r="I251" s="286">
        <v>12</v>
      </c>
      <c r="J251" s="171"/>
      <c r="K251" s="173"/>
      <c r="L251" s="164"/>
      <c r="M251" s="286">
        <v>42</v>
      </c>
      <c r="N251" s="171"/>
      <c r="O251" s="174"/>
    </row>
    <row r="252" spans="1:15" ht="17" customHeight="1" x14ac:dyDescent="0.35">
      <c r="A252" s="284">
        <v>13</v>
      </c>
      <c r="B252" s="171"/>
      <c r="C252" s="172"/>
      <c r="D252" s="164"/>
      <c r="E252" s="283">
        <v>43</v>
      </c>
      <c r="F252" s="171"/>
      <c r="G252" s="172"/>
      <c r="H252" s="167"/>
      <c r="I252" s="286">
        <v>13</v>
      </c>
      <c r="J252" s="171"/>
      <c r="K252" s="173"/>
      <c r="L252" s="164"/>
      <c r="M252" s="286">
        <v>43</v>
      </c>
      <c r="N252" s="171"/>
      <c r="O252" s="174"/>
    </row>
    <row r="253" spans="1:15" ht="17" customHeight="1" x14ac:dyDescent="0.35">
      <c r="A253" s="284">
        <v>14</v>
      </c>
      <c r="B253" s="171"/>
      <c r="C253" s="172"/>
      <c r="D253" s="164"/>
      <c r="E253" s="283">
        <v>44</v>
      </c>
      <c r="F253" s="171"/>
      <c r="G253" s="172"/>
      <c r="H253" s="167"/>
      <c r="I253" s="286">
        <v>14</v>
      </c>
      <c r="J253" s="171"/>
      <c r="K253" s="173"/>
      <c r="L253" s="164"/>
      <c r="M253" s="286">
        <v>44</v>
      </c>
      <c r="N253" s="171"/>
      <c r="O253" s="174"/>
    </row>
    <row r="254" spans="1:15" ht="17" customHeight="1" x14ac:dyDescent="0.35">
      <c r="A254" s="284">
        <v>15</v>
      </c>
      <c r="B254" s="171"/>
      <c r="C254" s="172"/>
      <c r="D254" s="164"/>
      <c r="E254" s="283">
        <v>45</v>
      </c>
      <c r="F254" s="171"/>
      <c r="G254" s="172"/>
      <c r="H254" s="167"/>
      <c r="I254" s="286">
        <v>15</v>
      </c>
      <c r="J254" s="171"/>
      <c r="K254" s="173"/>
      <c r="L254" s="164"/>
      <c r="M254" s="286">
        <v>45</v>
      </c>
      <c r="N254" s="171"/>
      <c r="O254" s="174"/>
    </row>
    <row r="255" spans="1:15" ht="17" customHeight="1" x14ac:dyDescent="0.35">
      <c r="A255" s="284">
        <v>16</v>
      </c>
      <c r="B255" s="171"/>
      <c r="C255" s="172"/>
      <c r="D255" s="164"/>
      <c r="E255" s="283">
        <v>46</v>
      </c>
      <c r="F255" s="171"/>
      <c r="G255" s="172"/>
      <c r="H255" s="167"/>
      <c r="I255" s="286">
        <v>16</v>
      </c>
      <c r="J255" s="171"/>
      <c r="K255" s="173"/>
      <c r="L255" s="164"/>
      <c r="M255" s="286">
        <v>46</v>
      </c>
      <c r="N255" s="171"/>
      <c r="O255" s="174"/>
    </row>
    <row r="256" spans="1:15" ht="17" customHeight="1" x14ac:dyDescent="0.35">
      <c r="A256" s="284">
        <v>17</v>
      </c>
      <c r="B256" s="171"/>
      <c r="C256" s="172"/>
      <c r="D256" s="164"/>
      <c r="E256" s="283">
        <v>47</v>
      </c>
      <c r="F256" s="171"/>
      <c r="G256" s="172"/>
      <c r="H256" s="167"/>
      <c r="I256" s="286">
        <v>17</v>
      </c>
      <c r="J256" s="171"/>
      <c r="K256" s="173"/>
      <c r="L256" s="164"/>
      <c r="M256" s="286">
        <v>47</v>
      </c>
      <c r="N256" s="171"/>
      <c r="O256" s="174"/>
    </row>
    <row r="257" spans="1:15" ht="17" customHeight="1" x14ac:dyDescent="0.35">
      <c r="A257" s="284">
        <v>18</v>
      </c>
      <c r="B257" s="171"/>
      <c r="C257" s="172"/>
      <c r="D257" s="164"/>
      <c r="E257" s="283">
        <v>48</v>
      </c>
      <c r="F257" s="171"/>
      <c r="G257" s="172"/>
      <c r="H257" s="167"/>
      <c r="I257" s="286">
        <v>18</v>
      </c>
      <c r="J257" s="171"/>
      <c r="K257" s="173"/>
      <c r="L257" s="164"/>
      <c r="M257" s="286">
        <v>48</v>
      </c>
      <c r="N257" s="171"/>
      <c r="O257" s="174"/>
    </row>
    <row r="258" spans="1:15" ht="17" customHeight="1" x14ac:dyDescent="0.35">
      <c r="A258" s="284">
        <v>19</v>
      </c>
      <c r="B258" s="171"/>
      <c r="C258" s="172"/>
      <c r="D258" s="164"/>
      <c r="E258" s="283">
        <v>49</v>
      </c>
      <c r="F258" s="171"/>
      <c r="G258" s="172"/>
      <c r="H258" s="167"/>
      <c r="I258" s="286">
        <v>19</v>
      </c>
      <c r="J258" s="171"/>
      <c r="K258" s="173"/>
      <c r="L258" s="164"/>
      <c r="M258" s="286">
        <v>49</v>
      </c>
      <c r="N258" s="171"/>
      <c r="O258" s="174"/>
    </row>
    <row r="259" spans="1:15" ht="17" customHeight="1" x14ac:dyDescent="0.35">
      <c r="A259" s="284">
        <v>20</v>
      </c>
      <c r="B259" s="171"/>
      <c r="C259" s="172"/>
      <c r="D259" s="164"/>
      <c r="E259" s="283">
        <v>50</v>
      </c>
      <c r="F259" s="171"/>
      <c r="G259" s="172"/>
      <c r="H259" s="167"/>
      <c r="I259" s="286">
        <v>20</v>
      </c>
      <c r="J259" s="171"/>
      <c r="K259" s="173"/>
      <c r="L259" s="164"/>
      <c r="M259" s="286">
        <v>50</v>
      </c>
      <c r="N259" s="171"/>
      <c r="O259" s="174"/>
    </row>
    <row r="260" spans="1:15" ht="17" customHeight="1" x14ac:dyDescent="0.35">
      <c r="A260" s="284">
        <v>21</v>
      </c>
      <c r="B260" s="171"/>
      <c r="C260" s="172"/>
      <c r="D260" s="164"/>
      <c r="E260" s="283">
        <v>51</v>
      </c>
      <c r="F260" s="171"/>
      <c r="G260" s="172"/>
      <c r="H260" s="167"/>
      <c r="I260" s="286">
        <v>21</v>
      </c>
      <c r="J260" s="171"/>
      <c r="K260" s="173"/>
      <c r="L260" s="164"/>
      <c r="M260" s="286">
        <v>51</v>
      </c>
      <c r="N260" s="171"/>
      <c r="O260" s="174"/>
    </row>
    <row r="261" spans="1:15" ht="17" customHeight="1" x14ac:dyDescent="0.35">
      <c r="A261" s="284">
        <v>22</v>
      </c>
      <c r="B261" s="171"/>
      <c r="C261" s="172"/>
      <c r="D261" s="164"/>
      <c r="E261" s="283">
        <v>52</v>
      </c>
      <c r="F261" s="171"/>
      <c r="G261" s="172"/>
      <c r="H261" s="167"/>
      <c r="I261" s="286">
        <v>22</v>
      </c>
      <c r="J261" s="171"/>
      <c r="K261" s="173"/>
      <c r="L261" s="164"/>
      <c r="M261" s="286">
        <v>52</v>
      </c>
      <c r="N261" s="171"/>
      <c r="O261" s="174"/>
    </row>
    <row r="262" spans="1:15" ht="17" customHeight="1" x14ac:dyDescent="0.35">
      <c r="A262" s="284">
        <v>23</v>
      </c>
      <c r="B262" s="171"/>
      <c r="C262" s="172"/>
      <c r="D262" s="164"/>
      <c r="E262" s="283">
        <v>53</v>
      </c>
      <c r="F262" s="171"/>
      <c r="G262" s="172"/>
      <c r="H262" s="167"/>
      <c r="I262" s="286">
        <v>23</v>
      </c>
      <c r="J262" s="171"/>
      <c r="K262" s="173"/>
      <c r="L262" s="164"/>
      <c r="M262" s="286">
        <v>53</v>
      </c>
      <c r="N262" s="171"/>
      <c r="O262" s="174"/>
    </row>
    <row r="263" spans="1:15" ht="17" customHeight="1" x14ac:dyDescent="0.35">
      <c r="A263" s="284">
        <v>24</v>
      </c>
      <c r="B263" s="171"/>
      <c r="C263" s="172"/>
      <c r="D263" s="164"/>
      <c r="E263" s="283">
        <v>54</v>
      </c>
      <c r="F263" s="171"/>
      <c r="G263" s="172"/>
      <c r="H263" s="167"/>
      <c r="I263" s="286">
        <v>24</v>
      </c>
      <c r="J263" s="171"/>
      <c r="K263" s="173"/>
      <c r="L263" s="164"/>
      <c r="M263" s="286">
        <v>54</v>
      </c>
      <c r="N263" s="171"/>
      <c r="O263" s="174"/>
    </row>
    <row r="264" spans="1:15" ht="17" customHeight="1" x14ac:dyDescent="0.35">
      <c r="A264" s="284">
        <v>25</v>
      </c>
      <c r="B264" s="171"/>
      <c r="C264" s="172"/>
      <c r="D264" s="164"/>
      <c r="E264" s="283">
        <v>55</v>
      </c>
      <c r="F264" s="171"/>
      <c r="G264" s="172"/>
      <c r="H264" s="167"/>
      <c r="I264" s="286">
        <v>25</v>
      </c>
      <c r="J264" s="171"/>
      <c r="K264" s="173"/>
      <c r="L264" s="164"/>
      <c r="M264" s="286">
        <v>55</v>
      </c>
      <c r="N264" s="171"/>
      <c r="O264" s="174"/>
    </row>
    <row r="265" spans="1:15" ht="17" customHeight="1" x14ac:dyDescent="0.35">
      <c r="A265" s="284">
        <v>26</v>
      </c>
      <c r="B265" s="171"/>
      <c r="C265" s="172"/>
      <c r="D265" s="164"/>
      <c r="E265" s="283">
        <v>56</v>
      </c>
      <c r="F265" s="171"/>
      <c r="G265" s="172"/>
      <c r="H265" s="167"/>
      <c r="I265" s="286">
        <v>26</v>
      </c>
      <c r="J265" s="171"/>
      <c r="K265" s="173"/>
      <c r="L265" s="164"/>
      <c r="M265" s="286">
        <v>56</v>
      </c>
      <c r="N265" s="171"/>
      <c r="O265" s="174"/>
    </row>
    <row r="266" spans="1:15" ht="17" customHeight="1" x14ac:dyDescent="0.35">
      <c r="A266" s="284">
        <v>27</v>
      </c>
      <c r="B266" s="171"/>
      <c r="C266" s="172"/>
      <c r="D266" s="164"/>
      <c r="E266" s="283">
        <v>57</v>
      </c>
      <c r="F266" s="171"/>
      <c r="G266" s="172"/>
      <c r="H266" s="167"/>
      <c r="I266" s="286">
        <v>27</v>
      </c>
      <c r="J266" s="171"/>
      <c r="K266" s="173"/>
      <c r="L266" s="164"/>
      <c r="M266" s="286">
        <v>57</v>
      </c>
      <c r="N266" s="171"/>
      <c r="O266" s="174"/>
    </row>
    <row r="267" spans="1:15" ht="17" customHeight="1" x14ac:dyDescent="0.35">
      <c r="A267" s="284">
        <v>28</v>
      </c>
      <c r="B267" s="171"/>
      <c r="C267" s="172"/>
      <c r="D267" s="164"/>
      <c r="E267" s="283">
        <v>58</v>
      </c>
      <c r="F267" s="171"/>
      <c r="G267" s="172"/>
      <c r="H267" s="167"/>
      <c r="I267" s="286">
        <v>28</v>
      </c>
      <c r="J267" s="171"/>
      <c r="K267" s="173"/>
      <c r="L267" s="164"/>
      <c r="M267" s="286">
        <v>58</v>
      </c>
      <c r="N267" s="171"/>
      <c r="O267" s="174"/>
    </row>
    <row r="268" spans="1:15" ht="17" customHeight="1" x14ac:dyDescent="0.35">
      <c r="A268" s="284">
        <v>29</v>
      </c>
      <c r="B268" s="171"/>
      <c r="C268" s="172"/>
      <c r="D268" s="164"/>
      <c r="E268" s="283">
        <v>59</v>
      </c>
      <c r="F268" s="171"/>
      <c r="G268" s="172"/>
      <c r="H268" s="167"/>
      <c r="I268" s="286">
        <v>29</v>
      </c>
      <c r="J268" s="171"/>
      <c r="K268" s="173"/>
      <c r="L268" s="164"/>
      <c r="M268" s="286">
        <v>59</v>
      </c>
      <c r="N268" s="171"/>
      <c r="O268" s="174"/>
    </row>
    <row r="269" spans="1:15" ht="17" customHeight="1" thickBot="1" x14ac:dyDescent="0.4">
      <c r="A269" s="175">
        <v>30</v>
      </c>
      <c r="B269" s="176"/>
      <c r="C269" s="177"/>
      <c r="D269" s="178"/>
      <c r="E269" s="179">
        <v>60</v>
      </c>
      <c r="F269" s="176"/>
      <c r="G269" s="177"/>
      <c r="H269" s="167"/>
      <c r="I269" s="181">
        <v>30</v>
      </c>
      <c r="J269" s="176"/>
      <c r="K269" s="182"/>
      <c r="L269" s="178"/>
      <c r="M269" s="181">
        <v>60</v>
      </c>
      <c r="N269" s="176"/>
      <c r="O269" s="183"/>
    </row>
    <row r="270" spans="1:15" ht="20" customHeight="1" thickBot="1" x14ac:dyDescent="0.4">
      <c r="A270" s="511" t="s">
        <v>38</v>
      </c>
      <c r="B270" s="511"/>
      <c r="C270" s="511"/>
      <c r="D270" s="511"/>
      <c r="E270" s="510"/>
      <c r="F270" s="510"/>
      <c r="G270" s="297"/>
      <c r="H270" s="167"/>
      <c r="I270" s="511" t="s">
        <v>38</v>
      </c>
      <c r="J270" s="511"/>
      <c r="K270" s="511"/>
      <c r="L270" s="511"/>
      <c r="M270" s="510"/>
      <c r="N270" s="510"/>
      <c r="O270" s="298"/>
    </row>
    <row r="271" spans="1:15" ht="20" customHeight="1" thickBot="1" x14ac:dyDescent="0.4">
      <c r="A271" s="509" t="s">
        <v>115</v>
      </c>
      <c r="B271" s="509"/>
      <c r="C271" s="509">
        <f>C232</f>
        <v>40</v>
      </c>
      <c r="D271" s="509"/>
      <c r="E271" s="510"/>
      <c r="F271" s="510"/>
      <c r="G271" s="297"/>
      <c r="H271" s="167"/>
      <c r="I271" s="509" t="s">
        <v>115</v>
      </c>
      <c r="J271" s="509"/>
      <c r="K271" s="509">
        <f>C271</f>
        <v>40</v>
      </c>
      <c r="L271" s="509"/>
      <c r="M271" s="510"/>
      <c r="N271" s="510"/>
      <c r="O271" s="298"/>
    </row>
    <row r="272" spans="1:15" ht="20" customHeight="1" thickBot="1" x14ac:dyDescent="0.4">
      <c r="A272" s="511" t="s">
        <v>39</v>
      </c>
      <c r="B272" s="511"/>
      <c r="C272" s="511"/>
      <c r="D272" s="511"/>
      <c r="E272" s="510"/>
      <c r="F272" s="510"/>
      <c r="G272" s="297"/>
      <c r="H272" s="167"/>
      <c r="I272" s="511" t="s">
        <v>39</v>
      </c>
      <c r="J272" s="511"/>
      <c r="K272" s="511"/>
      <c r="L272" s="511"/>
      <c r="M272" s="510"/>
      <c r="N272" s="510"/>
      <c r="O272" s="298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9"/>
      <c r="H273" s="180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300"/>
    </row>
    <row r="274" spans="1:15" ht="30" customHeight="1" thickBot="1" x14ac:dyDescent="0.5">
      <c r="A274" s="154" t="str">
        <f>A1</f>
        <v>C2</v>
      </c>
      <c r="B274" s="287" t="s">
        <v>33</v>
      </c>
      <c r="C274" s="512">
        <v>8</v>
      </c>
      <c r="D274" s="513"/>
      <c r="E274" s="288" t="s">
        <v>112</v>
      </c>
      <c r="F274" s="303">
        <f>F1</f>
        <v>4</v>
      </c>
      <c r="G274" s="290" t="s">
        <v>116</v>
      </c>
      <c r="H274" s="302"/>
      <c r="I274" s="154" t="str">
        <f>A274</f>
        <v>C2</v>
      </c>
      <c r="J274" s="287" t="s">
        <v>33</v>
      </c>
      <c r="K274" s="285">
        <f>C274</f>
        <v>8</v>
      </c>
      <c r="L274" s="304"/>
      <c r="M274" s="288" t="s">
        <v>112</v>
      </c>
      <c r="N274" s="285">
        <f>F274</f>
        <v>4</v>
      </c>
      <c r="O274" s="291" t="str">
        <f>G274</f>
        <v>P B</v>
      </c>
    </row>
    <row r="275" spans="1:15" ht="15" customHeight="1" thickBot="1" x14ac:dyDescent="0.4">
      <c r="A275" s="154"/>
      <c r="B275" s="515"/>
      <c r="C275" s="516"/>
      <c r="D275" s="516"/>
      <c r="E275" s="516"/>
      <c r="F275" s="516"/>
      <c r="G275" s="517"/>
      <c r="H275" s="157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92"/>
      <c r="B276" s="518" t="s">
        <v>114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93"/>
    </row>
    <row r="277" spans="1:15" ht="19" customHeight="1" thickBot="1" x14ac:dyDescent="0.4">
      <c r="A277" s="156" t="s">
        <v>34</v>
      </c>
      <c r="B277" s="521"/>
      <c r="C277" s="522"/>
      <c r="D277" s="522"/>
      <c r="E277" s="522"/>
      <c r="F277" s="522"/>
      <c r="G277" s="523"/>
      <c r="H277" s="157"/>
      <c r="I277" s="156" t="s">
        <v>34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58" t="s">
        <v>35</v>
      </c>
      <c r="B278" s="158" t="s">
        <v>36</v>
      </c>
      <c r="C278" s="159" t="s">
        <v>37</v>
      </c>
      <c r="D278" s="295"/>
      <c r="E278" s="160" t="s">
        <v>35</v>
      </c>
      <c r="F278" s="158" t="s">
        <v>36</v>
      </c>
      <c r="G278" s="159" t="s">
        <v>37</v>
      </c>
      <c r="H278" s="296"/>
      <c r="I278" s="160" t="s">
        <v>35</v>
      </c>
      <c r="J278" s="158" t="s">
        <v>36</v>
      </c>
      <c r="K278" s="158" t="s">
        <v>37</v>
      </c>
      <c r="L278" s="295"/>
      <c r="M278" s="158" t="s">
        <v>35</v>
      </c>
      <c r="N278" s="158" t="s">
        <v>36</v>
      </c>
      <c r="O278" s="158" t="s">
        <v>37</v>
      </c>
    </row>
    <row r="279" spans="1:15" ht="17" customHeight="1" x14ac:dyDescent="0.35">
      <c r="A279" s="161">
        <v>1</v>
      </c>
      <c r="B279" s="162"/>
      <c r="C279" s="163"/>
      <c r="D279" s="164"/>
      <c r="E279" s="165">
        <v>31</v>
      </c>
      <c r="F279" s="166"/>
      <c r="G279" s="163"/>
      <c r="H279" s="167"/>
      <c r="I279" s="168">
        <v>1</v>
      </c>
      <c r="J279" s="162"/>
      <c r="K279" s="169"/>
      <c r="L279" s="164"/>
      <c r="M279" s="168">
        <v>31</v>
      </c>
      <c r="N279" s="166"/>
      <c r="O279" s="170"/>
    </row>
    <row r="280" spans="1:15" ht="17" customHeight="1" x14ac:dyDescent="0.35">
      <c r="A280" s="284">
        <v>2</v>
      </c>
      <c r="B280" s="171"/>
      <c r="C280" s="172"/>
      <c r="D280" s="164"/>
      <c r="E280" s="283">
        <v>32</v>
      </c>
      <c r="F280" s="171"/>
      <c r="G280" s="172"/>
      <c r="H280" s="167"/>
      <c r="I280" s="286">
        <v>2</v>
      </c>
      <c r="J280" s="171"/>
      <c r="K280" s="173"/>
      <c r="L280" s="164"/>
      <c r="M280" s="286">
        <v>32</v>
      </c>
      <c r="N280" s="171"/>
      <c r="O280" s="174"/>
    </row>
    <row r="281" spans="1:15" ht="17" customHeight="1" x14ac:dyDescent="0.35">
      <c r="A281" s="284">
        <v>3</v>
      </c>
      <c r="B281" s="171"/>
      <c r="C281" s="172"/>
      <c r="D281" s="164"/>
      <c r="E281" s="283">
        <v>33</v>
      </c>
      <c r="F281" s="171"/>
      <c r="G281" s="172"/>
      <c r="H281" s="167"/>
      <c r="I281" s="286">
        <v>3</v>
      </c>
      <c r="J281" s="171"/>
      <c r="K281" s="173"/>
      <c r="L281" s="164"/>
      <c r="M281" s="286">
        <v>33</v>
      </c>
      <c r="N281" s="171"/>
      <c r="O281" s="174"/>
    </row>
    <row r="282" spans="1:15" ht="17" customHeight="1" x14ac:dyDescent="0.35">
      <c r="A282" s="284">
        <v>4</v>
      </c>
      <c r="B282" s="171"/>
      <c r="C282" s="172"/>
      <c r="D282" s="164"/>
      <c r="E282" s="283">
        <v>34</v>
      </c>
      <c r="F282" s="171"/>
      <c r="G282" s="172"/>
      <c r="H282" s="167"/>
      <c r="I282" s="286">
        <v>4</v>
      </c>
      <c r="J282" s="171"/>
      <c r="K282" s="173"/>
      <c r="L282" s="164"/>
      <c r="M282" s="286">
        <v>34</v>
      </c>
      <c r="N282" s="171"/>
      <c r="O282" s="174"/>
    </row>
    <row r="283" spans="1:15" ht="17" customHeight="1" x14ac:dyDescent="0.35">
      <c r="A283" s="284">
        <v>5</v>
      </c>
      <c r="B283" s="171"/>
      <c r="C283" s="172"/>
      <c r="D283" s="164"/>
      <c r="E283" s="283">
        <v>35</v>
      </c>
      <c r="F283" s="171"/>
      <c r="G283" s="172"/>
      <c r="H283" s="167"/>
      <c r="I283" s="286">
        <v>5</v>
      </c>
      <c r="J283" s="171"/>
      <c r="K283" s="173"/>
      <c r="L283" s="164"/>
      <c r="M283" s="286">
        <v>35</v>
      </c>
      <c r="N283" s="171"/>
      <c r="O283" s="174"/>
    </row>
    <row r="284" spans="1:15" ht="17" customHeight="1" x14ac:dyDescent="0.35">
      <c r="A284" s="284">
        <v>6</v>
      </c>
      <c r="B284" s="171"/>
      <c r="C284" s="172"/>
      <c r="D284" s="164"/>
      <c r="E284" s="283">
        <v>36</v>
      </c>
      <c r="F284" s="171"/>
      <c r="G284" s="172"/>
      <c r="H284" s="167"/>
      <c r="I284" s="286">
        <v>6</v>
      </c>
      <c r="J284" s="171"/>
      <c r="K284" s="173"/>
      <c r="L284" s="164"/>
      <c r="M284" s="286">
        <v>36</v>
      </c>
      <c r="N284" s="171"/>
      <c r="O284" s="174"/>
    </row>
    <row r="285" spans="1:15" ht="17" customHeight="1" x14ac:dyDescent="0.35">
      <c r="A285" s="284">
        <v>7</v>
      </c>
      <c r="B285" s="171"/>
      <c r="C285" s="172"/>
      <c r="D285" s="164"/>
      <c r="E285" s="283">
        <v>37</v>
      </c>
      <c r="F285" s="171"/>
      <c r="G285" s="172"/>
      <c r="H285" s="167"/>
      <c r="I285" s="286">
        <v>7</v>
      </c>
      <c r="J285" s="171"/>
      <c r="K285" s="173"/>
      <c r="L285" s="164"/>
      <c r="M285" s="286">
        <v>37</v>
      </c>
      <c r="N285" s="171"/>
      <c r="O285" s="174"/>
    </row>
    <row r="286" spans="1:15" ht="17" customHeight="1" x14ac:dyDescent="0.35">
      <c r="A286" s="284">
        <v>8</v>
      </c>
      <c r="B286" s="171"/>
      <c r="C286" s="172"/>
      <c r="D286" s="164"/>
      <c r="E286" s="283">
        <v>38</v>
      </c>
      <c r="F286" s="171"/>
      <c r="G286" s="172"/>
      <c r="H286" s="167"/>
      <c r="I286" s="286">
        <v>8</v>
      </c>
      <c r="J286" s="171"/>
      <c r="K286" s="173"/>
      <c r="L286" s="164"/>
      <c r="M286" s="286">
        <v>38</v>
      </c>
      <c r="N286" s="171"/>
      <c r="O286" s="174"/>
    </row>
    <row r="287" spans="1:15" ht="17" customHeight="1" x14ac:dyDescent="0.35">
      <c r="A287" s="284">
        <v>9</v>
      </c>
      <c r="B287" s="171"/>
      <c r="C287" s="172"/>
      <c r="D287" s="164"/>
      <c r="E287" s="283">
        <v>39</v>
      </c>
      <c r="F287" s="171"/>
      <c r="G287" s="172"/>
      <c r="H287" s="167"/>
      <c r="I287" s="286">
        <v>9</v>
      </c>
      <c r="J287" s="171"/>
      <c r="K287" s="173"/>
      <c r="L287" s="164"/>
      <c r="M287" s="286">
        <v>39</v>
      </c>
      <c r="N287" s="171"/>
      <c r="O287" s="174"/>
    </row>
    <row r="288" spans="1:15" ht="17" customHeight="1" x14ac:dyDescent="0.35">
      <c r="A288" s="284">
        <v>10</v>
      </c>
      <c r="B288" s="171"/>
      <c r="C288" s="172"/>
      <c r="D288" s="164"/>
      <c r="E288" s="283">
        <v>40</v>
      </c>
      <c r="F288" s="171"/>
      <c r="G288" s="172"/>
      <c r="H288" s="167"/>
      <c r="I288" s="286">
        <v>10</v>
      </c>
      <c r="J288" s="171"/>
      <c r="K288" s="173"/>
      <c r="L288" s="164"/>
      <c r="M288" s="286">
        <v>40</v>
      </c>
      <c r="N288" s="171"/>
      <c r="O288" s="174"/>
    </row>
    <row r="289" spans="1:15" ht="17" customHeight="1" x14ac:dyDescent="0.35">
      <c r="A289" s="284">
        <v>11</v>
      </c>
      <c r="B289" s="171"/>
      <c r="C289" s="172"/>
      <c r="D289" s="164"/>
      <c r="E289" s="283">
        <v>41</v>
      </c>
      <c r="F289" s="171"/>
      <c r="G289" s="172"/>
      <c r="H289" s="167"/>
      <c r="I289" s="286">
        <v>11</v>
      </c>
      <c r="J289" s="171"/>
      <c r="K289" s="173"/>
      <c r="L289" s="164"/>
      <c r="M289" s="286">
        <v>41</v>
      </c>
      <c r="N289" s="171"/>
      <c r="O289" s="174"/>
    </row>
    <row r="290" spans="1:15" ht="17" customHeight="1" x14ac:dyDescent="0.35">
      <c r="A290" s="284">
        <v>12</v>
      </c>
      <c r="B290" s="171"/>
      <c r="C290" s="172"/>
      <c r="D290" s="164"/>
      <c r="E290" s="283">
        <v>42</v>
      </c>
      <c r="F290" s="171"/>
      <c r="G290" s="172"/>
      <c r="H290" s="167"/>
      <c r="I290" s="286">
        <v>12</v>
      </c>
      <c r="J290" s="171"/>
      <c r="K290" s="173"/>
      <c r="L290" s="164"/>
      <c r="M290" s="286">
        <v>42</v>
      </c>
      <c r="N290" s="171"/>
      <c r="O290" s="174"/>
    </row>
    <row r="291" spans="1:15" ht="17" customHeight="1" x14ac:dyDescent="0.35">
      <c r="A291" s="284">
        <v>13</v>
      </c>
      <c r="B291" s="171"/>
      <c r="C291" s="172"/>
      <c r="D291" s="164"/>
      <c r="E291" s="283">
        <v>43</v>
      </c>
      <c r="F291" s="171"/>
      <c r="G291" s="172"/>
      <c r="H291" s="167"/>
      <c r="I291" s="286">
        <v>13</v>
      </c>
      <c r="J291" s="171"/>
      <c r="K291" s="173"/>
      <c r="L291" s="164"/>
      <c r="M291" s="286">
        <v>43</v>
      </c>
      <c r="N291" s="171"/>
      <c r="O291" s="174"/>
    </row>
    <row r="292" spans="1:15" ht="17" customHeight="1" x14ac:dyDescent="0.35">
      <c r="A292" s="284">
        <v>14</v>
      </c>
      <c r="B292" s="171"/>
      <c r="C292" s="172"/>
      <c r="D292" s="164"/>
      <c r="E292" s="283">
        <v>44</v>
      </c>
      <c r="F292" s="171"/>
      <c r="G292" s="172"/>
      <c r="H292" s="167"/>
      <c r="I292" s="286">
        <v>14</v>
      </c>
      <c r="J292" s="171"/>
      <c r="K292" s="173"/>
      <c r="L292" s="164"/>
      <c r="M292" s="286">
        <v>44</v>
      </c>
      <c r="N292" s="171"/>
      <c r="O292" s="174"/>
    </row>
    <row r="293" spans="1:15" ht="17" customHeight="1" x14ac:dyDescent="0.35">
      <c r="A293" s="284">
        <v>15</v>
      </c>
      <c r="B293" s="171"/>
      <c r="C293" s="172"/>
      <c r="D293" s="164"/>
      <c r="E293" s="283">
        <v>45</v>
      </c>
      <c r="F293" s="171"/>
      <c r="G293" s="172"/>
      <c r="H293" s="167"/>
      <c r="I293" s="286">
        <v>15</v>
      </c>
      <c r="J293" s="171"/>
      <c r="K293" s="173"/>
      <c r="L293" s="164"/>
      <c r="M293" s="286">
        <v>45</v>
      </c>
      <c r="N293" s="171"/>
      <c r="O293" s="174"/>
    </row>
    <row r="294" spans="1:15" ht="17" customHeight="1" x14ac:dyDescent="0.35">
      <c r="A294" s="284">
        <v>16</v>
      </c>
      <c r="B294" s="171"/>
      <c r="C294" s="172"/>
      <c r="D294" s="164"/>
      <c r="E294" s="283">
        <v>46</v>
      </c>
      <c r="F294" s="171"/>
      <c r="G294" s="172"/>
      <c r="H294" s="167"/>
      <c r="I294" s="286">
        <v>16</v>
      </c>
      <c r="J294" s="171"/>
      <c r="K294" s="173"/>
      <c r="L294" s="164"/>
      <c r="M294" s="286">
        <v>46</v>
      </c>
      <c r="N294" s="171"/>
      <c r="O294" s="174"/>
    </row>
    <row r="295" spans="1:15" ht="17" customHeight="1" x14ac:dyDescent="0.35">
      <c r="A295" s="284">
        <v>17</v>
      </c>
      <c r="B295" s="171"/>
      <c r="C295" s="172"/>
      <c r="D295" s="164"/>
      <c r="E295" s="283">
        <v>47</v>
      </c>
      <c r="F295" s="171"/>
      <c r="G295" s="172"/>
      <c r="H295" s="167"/>
      <c r="I295" s="286">
        <v>17</v>
      </c>
      <c r="J295" s="171"/>
      <c r="K295" s="173"/>
      <c r="L295" s="164"/>
      <c r="M295" s="286">
        <v>47</v>
      </c>
      <c r="N295" s="171"/>
      <c r="O295" s="174"/>
    </row>
    <row r="296" spans="1:15" ht="17" customHeight="1" x14ac:dyDescent="0.35">
      <c r="A296" s="284">
        <v>18</v>
      </c>
      <c r="B296" s="171"/>
      <c r="C296" s="172"/>
      <c r="D296" s="164"/>
      <c r="E296" s="283">
        <v>48</v>
      </c>
      <c r="F296" s="171"/>
      <c r="G296" s="172"/>
      <c r="H296" s="167"/>
      <c r="I296" s="286">
        <v>18</v>
      </c>
      <c r="J296" s="171"/>
      <c r="K296" s="173"/>
      <c r="L296" s="164"/>
      <c r="M296" s="286">
        <v>48</v>
      </c>
      <c r="N296" s="171"/>
      <c r="O296" s="174"/>
    </row>
    <row r="297" spans="1:15" ht="17" customHeight="1" x14ac:dyDescent="0.35">
      <c r="A297" s="284">
        <v>19</v>
      </c>
      <c r="B297" s="171"/>
      <c r="C297" s="172"/>
      <c r="D297" s="164"/>
      <c r="E297" s="283">
        <v>49</v>
      </c>
      <c r="F297" s="171"/>
      <c r="G297" s="172"/>
      <c r="H297" s="167"/>
      <c r="I297" s="286">
        <v>19</v>
      </c>
      <c r="J297" s="171"/>
      <c r="K297" s="173"/>
      <c r="L297" s="164"/>
      <c r="M297" s="286">
        <v>49</v>
      </c>
      <c r="N297" s="171"/>
      <c r="O297" s="174"/>
    </row>
    <row r="298" spans="1:15" ht="17" customHeight="1" x14ac:dyDescent="0.35">
      <c r="A298" s="284">
        <v>20</v>
      </c>
      <c r="B298" s="171"/>
      <c r="C298" s="172"/>
      <c r="D298" s="164"/>
      <c r="E298" s="283">
        <v>50</v>
      </c>
      <c r="F298" s="171"/>
      <c r="G298" s="172"/>
      <c r="H298" s="167"/>
      <c r="I298" s="286">
        <v>20</v>
      </c>
      <c r="J298" s="171"/>
      <c r="K298" s="173"/>
      <c r="L298" s="164"/>
      <c r="M298" s="286">
        <v>50</v>
      </c>
      <c r="N298" s="171"/>
      <c r="O298" s="174"/>
    </row>
    <row r="299" spans="1:15" ht="17" customHeight="1" x14ac:dyDescent="0.35">
      <c r="A299" s="284">
        <v>21</v>
      </c>
      <c r="B299" s="171"/>
      <c r="C299" s="172"/>
      <c r="D299" s="164"/>
      <c r="E299" s="283">
        <v>51</v>
      </c>
      <c r="F299" s="171"/>
      <c r="G299" s="172"/>
      <c r="H299" s="167"/>
      <c r="I299" s="286">
        <v>21</v>
      </c>
      <c r="J299" s="171"/>
      <c r="K299" s="173"/>
      <c r="L299" s="164"/>
      <c r="M299" s="286">
        <v>51</v>
      </c>
      <c r="N299" s="171"/>
      <c r="O299" s="174"/>
    </row>
    <row r="300" spans="1:15" ht="17" customHeight="1" x14ac:dyDescent="0.35">
      <c r="A300" s="284">
        <v>22</v>
      </c>
      <c r="B300" s="171"/>
      <c r="C300" s="172"/>
      <c r="D300" s="164"/>
      <c r="E300" s="283">
        <v>52</v>
      </c>
      <c r="F300" s="171"/>
      <c r="G300" s="172"/>
      <c r="H300" s="167"/>
      <c r="I300" s="286">
        <v>22</v>
      </c>
      <c r="J300" s="171"/>
      <c r="K300" s="173"/>
      <c r="L300" s="164"/>
      <c r="M300" s="286">
        <v>52</v>
      </c>
      <c r="N300" s="171"/>
      <c r="O300" s="174"/>
    </row>
    <row r="301" spans="1:15" ht="17" customHeight="1" x14ac:dyDescent="0.35">
      <c r="A301" s="284">
        <v>23</v>
      </c>
      <c r="B301" s="171"/>
      <c r="C301" s="172"/>
      <c r="D301" s="164"/>
      <c r="E301" s="283">
        <v>53</v>
      </c>
      <c r="F301" s="171"/>
      <c r="G301" s="172"/>
      <c r="H301" s="167"/>
      <c r="I301" s="286">
        <v>23</v>
      </c>
      <c r="J301" s="171"/>
      <c r="K301" s="173"/>
      <c r="L301" s="164"/>
      <c r="M301" s="286">
        <v>53</v>
      </c>
      <c r="N301" s="171"/>
      <c r="O301" s="174"/>
    </row>
    <row r="302" spans="1:15" ht="17" customHeight="1" x14ac:dyDescent="0.35">
      <c r="A302" s="284">
        <v>24</v>
      </c>
      <c r="B302" s="171"/>
      <c r="C302" s="172"/>
      <c r="D302" s="164"/>
      <c r="E302" s="283">
        <v>54</v>
      </c>
      <c r="F302" s="171"/>
      <c r="G302" s="172"/>
      <c r="H302" s="167"/>
      <c r="I302" s="286">
        <v>24</v>
      </c>
      <c r="J302" s="171"/>
      <c r="K302" s="173"/>
      <c r="L302" s="164"/>
      <c r="M302" s="286">
        <v>54</v>
      </c>
      <c r="N302" s="171"/>
      <c r="O302" s="174"/>
    </row>
    <row r="303" spans="1:15" ht="17" customHeight="1" x14ac:dyDescent="0.35">
      <c r="A303" s="284">
        <v>25</v>
      </c>
      <c r="B303" s="171"/>
      <c r="C303" s="172"/>
      <c r="D303" s="164"/>
      <c r="E303" s="283">
        <v>55</v>
      </c>
      <c r="F303" s="171"/>
      <c r="G303" s="172"/>
      <c r="H303" s="167"/>
      <c r="I303" s="286">
        <v>25</v>
      </c>
      <c r="J303" s="171"/>
      <c r="K303" s="173"/>
      <c r="L303" s="164"/>
      <c r="M303" s="286">
        <v>55</v>
      </c>
      <c r="N303" s="171"/>
      <c r="O303" s="174"/>
    </row>
    <row r="304" spans="1:15" ht="17" customHeight="1" x14ac:dyDescent="0.35">
      <c r="A304" s="284">
        <v>26</v>
      </c>
      <c r="B304" s="171"/>
      <c r="C304" s="172"/>
      <c r="D304" s="164"/>
      <c r="E304" s="283">
        <v>56</v>
      </c>
      <c r="F304" s="171"/>
      <c r="G304" s="172"/>
      <c r="H304" s="167"/>
      <c r="I304" s="286">
        <v>26</v>
      </c>
      <c r="J304" s="171"/>
      <c r="K304" s="173"/>
      <c r="L304" s="164"/>
      <c r="M304" s="286">
        <v>56</v>
      </c>
      <c r="N304" s="171"/>
      <c r="O304" s="174"/>
    </row>
    <row r="305" spans="1:15" ht="17" customHeight="1" x14ac:dyDescent="0.35">
      <c r="A305" s="284">
        <v>27</v>
      </c>
      <c r="B305" s="171"/>
      <c r="C305" s="172"/>
      <c r="D305" s="164"/>
      <c r="E305" s="283">
        <v>57</v>
      </c>
      <c r="F305" s="171"/>
      <c r="G305" s="172"/>
      <c r="H305" s="167"/>
      <c r="I305" s="286">
        <v>27</v>
      </c>
      <c r="J305" s="171"/>
      <c r="K305" s="173"/>
      <c r="L305" s="164"/>
      <c r="M305" s="286">
        <v>57</v>
      </c>
      <c r="N305" s="171"/>
      <c r="O305" s="174"/>
    </row>
    <row r="306" spans="1:15" ht="17" customHeight="1" x14ac:dyDescent="0.35">
      <c r="A306" s="284">
        <v>28</v>
      </c>
      <c r="B306" s="171"/>
      <c r="C306" s="172"/>
      <c r="D306" s="164"/>
      <c r="E306" s="283">
        <v>58</v>
      </c>
      <c r="F306" s="171"/>
      <c r="G306" s="172"/>
      <c r="H306" s="167"/>
      <c r="I306" s="286">
        <v>28</v>
      </c>
      <c r="J306" s="171"/>
      <c r="K306" s="173"/>
      <c r="L306" s="164"/>
      <c r="M306" s="286">
        <v>58</v>
      </c>
      <c r="N306" s="171"/>
      <c r="O306" s="174"/>
    </row>
    <row r="307" spans="1:15" ht="17" customHeight="1" x14ac:dyDescent="0.35">
      <c r="A307" s="284">
        <v>29</v>
      </c>
      <c r="B307" s="171"/>
      <c r="C307" s="172"/>
      <c r="D307" s="164"/>
      <c r="E307" s="283">
        <v>59</v>
      </c>
      <c r="F307" s="171"/>
      <c r="G307" s="172"/>
      <c r="H307" s="167"/>
      <c r="I307" s="286">
        <v>29</v>
      </c>
      <c r="J307" s="171"/>
      <c r="K307" s="173"/>
      <c r="L307" s="164"/>
      <c r="M307" s="286">
        <v>59</v>
      </c>
      <c r="N307" s="171"/>
      <c r="O307" s="174"/>
    </row>
    <row r="308" spans="1:15" ht="17" customHeight="1" thickBot="1" x14ac:dyDescent="0.4">
      <c r="A308" s="175">
        <v>30</v>
      </c>
      <c r="B308" s="176"/>
      <c r="C308" s="177"/>
      <c r="D308" s="178"/>
      <c r="E308" s="179">
        <v>60</v>
      </c>
      <c r="F308" s="176"/>
      <c r="G308" s="177"/>
      <c r="H308" s="167"/>
      <c r="I308" s="181">
        <v>30</v>
      </c>
      <c r="J308" s="176"/>
      <c r="K308" s="182"/>
      <c r="L308" s="178"/>
      <c r="M308" s="181">
        <v>60</v>
      </c>
      <c r="N308" s="176"/>
      <c r="O308" s="183"/>
    </row>
    <row r="309" spans="1:15" ht="20" customHeight="1" thickBot="1" x14ac:dyDescent="0.4">
      <c r="A309" s="511" t="s">
        <v>38</v>
      </c>
      <c r="B309" s="511"/>
      <c r="C309" s="511"/>
      <c r="D309" s="511"/>
      <c r="E309" s="510"/>
      <c r="F309" s="510"/>
      <c r="G309" s="297"/>
      <c r="H309" s="167"/>
      <c r="I309" s="511" t="s">
        <v>38</v>
      </c>
      <c r="J309" s="511"/>
      <c r="K309" s="511"/>
      <c r="L309" s="511"/>
      <c r="M309" s="510"/>
      <c r="N309" s="510"/>
      <c r="O309" s="298"/>
    </row>
    <row r="310" spans="1:15" ht="20" customHeight="1" thickBot="1" x14ac:dyDescent="0.4">
      <c r="A310" s="509" t="s">
        <v>115</v>
      </c>
      <c r="B310" s="509"/>
      <c r="C310" s="509">
        <f>C271</f>
        <v>40</v>
      </c>
      <c r="D310" s="509"/>
      <c r="E310" s="510"/>
      <c r="F310" s="510"/>
      <c r="G310" s="297"/>
      <c r="H310" s="167"/>
      <c r="I310" s="509" t="s">
        <v>115</v>
      </c>
      <c r="J310" s="509"/>
      <c r="K310" s="509">
        <f>C310</f>
        <v>40</v>
      </c>
      <c r="L310" s="509"/>
      <c r="M310" s="510"/>
      <c r="N310" s="510"/>
      <c r="O310" s="298"/>
    </row>
    <row r="311" spans="1:15" ht="20" customHeight="1" thickBot="1" x14ac:dyDescent="0.4">
      <c r="A311" s="511" t="s">
        <v>39</v>
      </c>
      <c r="B311" s="511"/>
      <c r="C311" s="511"/>
      <c r="D311" s="511"/>
      <c r="E311" s="510"/>
      <c r="F311" s="510"/>
      <c r="G311" s="297"/>
      <c r="H311" s="167"/>
      <c r="I311" s="511" t="s">
        <v>39</v>
      </c>
      <c r="J311" s="511"/>
      <c r="K311" s="511"/>
      <c r="L311" s="511"/>
      <c r="M311" s="510"/>
      <c r="N311" s="510"/>
      <c r="O311" s="298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9"/>
      <c r="H312" s="180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300"/>
    </row>
    <row r="313" spans="1:15" ht="30" customHeight="1" thickBot="1" x14ac:dyDescent="0.5">
      <c r="A313" s="154" t="str">
        <f>A1</f>
        <v>C2</v>
      </c>
      <c r="B313" s="287" t="s">
        <v>33</v>
      </c>
      <c r="C313" s="512">
        <v>9</v>
      </c>
      <c r="D313" s="513"/>
      <c r="E313" s="288" t="s">
        <v>112</v>
      </c>
      <c r="F313" s="303">
        <f>F1</f>
        <v>4</v>
      </c>
      <c r="G313" s="290" t="s">
        <v>113</v>
      </c>
      <c r="H313" s="302"/>
      <c r="I313" s="154" t="str">
        <f>A313</f>
        <v>C2</v>
      </c>
      <c r="J313" s="287" t="s">
        <v>33</v>
      </c>
      <c r="K313" s="514">
        <f>C313</f>
        <v>9</v>
      </c>
      <c r="L313" s="513"/>
      <c r="M313" s="288" t="s">
        <v>112</v>
      </c>
      <c r="N313" s="285">
        <f>F313</f>
        <v>4</v>
      </c>
      <c r="O313" s="291" t="str">
        <f>G313</f>
        <v>P A</v>
      </c>
    </row>
    <row r="314" spans="1:15" ht="15" customHeight="1" thickBot="1" x14ac:dyDescent="0.4">
      <c r="A314" s="154"/>
      <c r="B314" s="515"/>
      <c r="C314" s="516"/>
      <c r="D314" s="516"/>
      <c r="E314" s="516"/>
      <c r="F314" s="516"/>
      <c r="G314" s="517"/>
      <c r="H314" s="157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92"/>
      <c r="B315" s="518" t="s">
        <v>114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93"/>
    </row>
    <row r="316" spans="1:15" ht="19" customHeight="1" thickBot="1" x14ac:dyDescent="0.4">
      <c r="A316" s="156" t="s">
        <v>34</v>
      </c>
      <c r="B316" s="521"/>
      <c r="C316" s="522"/>
      <c r="D316" s="522"/>
      <c r="E316" s="522"/>
      <c r="F316" s="522"/>
      <c r="G316" s="523"/>
      <c r="H316" s="157"/>
      <c r="I316" s="156" t="s">
        <v>34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58" t="s">
        <v>35</v>
      </c>
      <c r="B317" s="158" t="s">
        <v>36</v>
      </c>
      <c r="C317" s="159" t="s">
        <v>37</v>
      </c>
      <c r="D317" s="295"/>
      <c r="E317" s="160" t="s">
        <v>35</v>
      </c>
      <c r="F317" s="158" t="s">
        <v>36</v>
      </c>
      <c r="G317" s="159" t="s">
        <v>37</v>
      </c>
      <c r="H317" s="296"/>
      <c r="I317" s="160" t="s">
        <v>35</v>
      </c>
      <c r="J317" s="158" t="s">
        <v>36</v>
      </c>
      <c r="K317" s="158" t="s">
        <v>37</v>
      </c>
      <c r="L317" s="295"/>
      <c r="M317" s="158" t="s">
        <v>35</v>
      </c>
      <c r="N317" s="158" t="s">
        <v>36</v>
      </c>
      <c r="O317" s="158" t="s">
        <v>37</v>
      </c>
    </row>
    <row r="318" spans="1:15" ht="17" customHeight="1" x14ac:dyDescent="0.35">
      <c r="A318" s="161">
        <v>1</v>
      </c>
      <c r="B318" s="162"/>
      <c r="C318" s="163"/>
      <c r="D318" s="164"/>
      <c r="E318" s="165">
        <v>31</v>
      </c>
      <c r="F318" s="166"/>
      <c r="G318" s="163"/>
      <c r="H318" s="167"/>
      <c r="I318" s="168">
        <v>1</v>
      </c>
      <c r="J318" s="162"/>
      <c r="K318" s="169"/>
      <c r="L318" s="164"/>
      <c r="M318" s="168">
        <v>31</v>
      </c>
      <c r="N318" s="166"/>
      <c r="O318" s="170"/>
    </row>
    <row r="319" spans="1:15" ht="17" customHeight="1" x14ac:dyDescent="0.35">
      <c r="A319" s="284">
        <v>2</v>
      </c>
      <c r="B319" s="171"/>
      <c r="C319" s="172"/>
      <c r="D319" s="164"/>
      <c r="E319" s="283">
        <v>32</v>
      </c>
      <c r="F319" s="171"/>
      <c r="G319" s="172"/>
      <c r="H319" s="167"/>
      <c r="I319" s="286">
        <v>2</v>
      </c>
      <c r="J319" s="171"/>
      <c r="K319" s="173"/>
      <c r="L319" s="164"/>
      <c r="M319" s="286">
        <v>32</v>
      </c>
      <c r="N319" s="171"/>
      <c r="O319" s="174"/>
    </row>
    <row r="320" spans="1:15" ht="17" customHeight="1" x14ac:dyDescent="0.35">
      <c r="A320" s="284">
        <v>3</v>
      </c>
      <c r="B320" s="171"/>
      <c r="C320" s="172"/>
      <c r="D320" s="164"/>
      <c r="E320" s="283">
        <v>33</v>
      </c>
      <c r="F320" s="171"/>
      <c r="G320" s="172"/>
      <c r="H320" s="167"/>
      <c r="I320" s="286">
        <v>3</v>
      </c>
      <c r="J320" s="171"/>
      <c r="K320" s="173"/>
      <c r="L320" s="164"/>
      <c r="M320" s="286">
        <v>33</v>
      </c>
      <c r="N320" s="171"/>
      <c r="O320" s="174"/>
    </row>
    <row r="321" spans="1:15" ht="17" customHeight="1" x14ac:dyDescent="0.35">
      <c r="A321" s="284">
        <v>4</v>
      </c>
      <c r="B321" s="171"/>
      <c r="C321" s="172"/>
      <c r="D321" s="164"/>
      <c r="E321" s="283">
        <v>34</v>
      </c>
      <c r="F321" s="171"/>
      <c r="G321" s="172"/>
      <c r="H321" s="167"/>
      <c r="I321" s="286">
        <v>4</v>
      </c>
      <c r="J321" s="171"/>
      <c r="K321" s="173"/>
      <c r="L321" s="164"/>
      <c r="M321" s="286">
        <v>34</v>
      </c>
      <c r="N321" s="171"/>
      <c r="O321" s="174"/>
    </row>
    <row r="322" spans="1:15" ht="17" customHeight="1" x14ac:dyDescent="0.35">
      <c r="A322" s="284">
        <v>5</v>
      </c>
      <c r="B322" s="171"/>
      <c r="C322" s="172"/>
      <c r="D322" s="164"/>
      <c r="E322" s="283">
        <v>35</v>
      </c>
      <c r="F322" s="171"/>
      <c r="G322" s="172"/>
      <c r="H322" s="167"/>
      <c r="I322" s="286">
        <v>5</v>
      </c>
      <c r="J322" s="171"/>
      <c r="K322" s="173"/>
      <c r="L322" s="164"/>
      <c r="M322" s="286">
        <v>35</v>
      </c>
      <c r="N322" s="171"/>
      <c r="O322" s="174"/>
    </row>
    <row r="323" spans="1:15" ht="17" customHeight="1" x14ac:dyDescent="0.35">
      <c r="A323" s="284">
        <v>6</v>
      </c>
      <c r="B323" s="171"/>
      <c r="C323" s="172"/>
      <c r="D323" s="164"/>
      <c r="E323" s="283">
        <v>36</v>
      </c>
      <c r="F323" s="171"/>
      <c r="G323" s="172"/>
      <c r="H323" s="167"/>
      <c r="I323" s="286">
        <v>6</v>
      </c>
      <c r="J323" s="171"/>
      <c r="K323" s="173"/>
      <c r="L323" s="164"/>
      <c r="M323" s="286">
        <v>36</v>
      </c>
      <c r="N323" s="171"/>
      <c r="O323" s="174"/>
    </row>
    <row r="324" spans="1:15" ht="17" customHeight="1" x14ac:dyDescent="0.35">
      <c r="A324" s="284">
        <v>7</v>
      </c>
      <c r="B324" s="171"/>
      <c r="C324" s="172"/>
      <c r="D324" s="164"/>
      <c r="E324" s="283">
        <v>37</v>
      </c>
      <c r="F324" s="171"/>
      <c r="G324" s="172"/>
      <c r="H324" s="167"/>
      <c r="I324" s="286">
        <v>7</v>
      </c>
      <c r="J324" s="171"/>
      <c r="K324" s="173"/>
      <c r="L324" s="164"/>
      <c r="M324" s="286">
        <v>37</v>
      </c>
      <c r="N324" s="171"/>
      <c r="O324" s="174"/>
    </row>
    <row r="325" spans="1:15" ht="17" customHeight="1" x14ac:dyDescent="0.35">
      <c r="A325" s="284">
        <v>8</v>
      </c>
      <c r="B325" s="171"/>
      <c r="C325" s="172"/>
      <c r="D325" s="164"/>
      <c r="E325" s="283">
        <v>38</v>
      </c>
      <c r="F325" s="171"/>
      <c r="G325" s="172"/>
      <c r="H325" s="167"/>
      <c r="I325" s="286">
        <v>8</v>
      </c>
      <c r="J325" s="171"/>
      <c r="K325" s="173"/>
      <c r="L325" s="164"/>
      <c r="M325" s="286">
        <v>38</v>
      </c>
      <c r="N325" s="171"/>
      <c r="O325" s="174"/>
    </row>
    <row r="326" spans="1:15" ht="17" customHeight="1" x14ac:dyDescent="0.35">
      <c r="A326" s="284">
        <v>9</v>
      </c>
      <c r="B326" s="171"/>
      <c r="C326" s="172"/>
      <c r="D326" s="164"/>
      <c r="E326" s="283">
        <v>39</v>
      </c>
      <c r="F326" s="171"/>
      <c r="G326" s="172"/>
      <c r="H326" s="167"/>
      <c r="I326" s="286">
        <v>9</v>
      </c>
      <c r="J326" s="171"/>
      <c r="K326" s="173"/>
      <c r="L326" s="164"/>
      <c r="M326" s="286">
        <v>39</v>
      </c>
      <c r="N326" s="171"/>
      <c r="O326" s="174"/>
    </row>
    <row r="327" spans="1:15" ht="17" customHeight="1" x14ac:dyDescent="0.35">
      <c r="A327" s="284">
        <v>10</v>
      </c>
      <c r="B327" s="171"/>
      <c r="C327" s="172"/>
      <c r="D327" s="164"/>
      <c r="E327" s="283">
        <v>40</v>
      </c>
      <c r="F327" s="171"/>
      <c r="G327" s="172"/>
      <c r="H327" s="167"/>
      <c r="I327" s="286">
        <v>10</v>
      </c>
      <c r="J327" s="171"/>
      <c r="K327" s="173"/>
      <c r="L327" s="164"/>
      <c r="M327" s="286">
        <v>40</v>
      </c>
      <c r="N327" s="171"/>
      <c r="O327" s="174"/>
    </row>
    <row r="328" spans="1:15" ht="17" customHeight="1" x14ac:dyDescent="0.35">
      <c r="A328" s="284">
        <v>11</v>
      </c>
      <c r="B328" s="171"/>
      <c r="C328" s="172"/>
      <c r="D328" s="164"/>
      <c r="E328" s="283">
        <v>41</v>
      </c>
      <c r="F328" s="171"/>
      <c r="G328" s="172"/>
      <c r="H328" s="167"/>
      <c r="I328" s="286">
        <v>11</v>
      </c>
      <c r="J328" s="171"/>
      <c r="K328" s="173"/>
      <c r="L328" s="164"/>
      <c r="M328" s="286">
        <v>41</v>
      </c>
      <c r="N328" s="171"/>
      <c r="O328" s="174"/>
    </row>
    <row r="329" spans="1:15" ht="17" customHeight="1" x14ac:dyDescent="0.35">
      <c r="A329" s="284">
        <v>12</v>
      </c>
      <c r="B329" s="171"/>
      <c r="C329" s="172"/>
      <c r="D329" s="164"/>
      <c r="E329" s="283">
        <v>42</v>
      </c>
      <c r="F329" s="171"/>
      <c r="G329" s="172"/>
      <c r="H329" s="167"/>
      <c r="I329" s="286">
        <v>12</v>
      </c>
      <c r="J329" s="171"/>
      <c r="K329" s="173"/>
      <c r="L329" s="164"/>
      <c r="M329" s="286">
        <v>42</v>
      </c>
      <c r="N329" s="171"/>
      <c r="O329" s="174"/>
    </row>
    <row r="330" spans="1:15" ht="17" customHeight="1" x14ac:dyDescent="0.35">
      <c r="A330" s="284">
        <v>13</v>
      </c>
      <c r="B330" s="171"/>
      <c r="C330" s="172"/>
      <c r="D330" s="164"/>
      <c r="E330" s="283">
        <v>43</v>
      </c>
      <c r="F330" s="171"/>
      <c r="G330" s="172"/>
      <c r="H330" s="167"/>
      <c r="I330" s="286">
        <v>13</v>
      </c>
      <c r="J330" s="171"/>
      <c r="K330" s="173"/>
      <c r="L330" s="164"/>
      <c r="M330" s="286">
        <v>43</v>
      </c>
      <c r="N330" s="171"/>
      <c r="O330" s="174"/>
    </row>
    <row r="331" spans="1:15" ht="17" customHeight="1" x14ac:dyDescent="0.35">
      <c r="A331" s="284">
        <v>14</v>
      </c>
      <c r="B331" s="171"/>
      <c r="C331" s="172"/>
      <c r="D331" s="164"/>
      <c r="E331" s="283">
        <v>44</v>
      </c>
      <c r="F331" s="171"/>
      <c r="G331" s="172"/>
      <c r="H331" s="167"/>
      <c r="I331" s="286">
        <v>14</v>
      </c>
      <c r="J331" s="171"/>
      <c r="K331" s="173"/>
      <c r="L331" s="164"/>
      <c r="M331" s="286">
        <v>44</v>
      </c>
      <c r="N331" s="171"/>
      <c r="O331" s="174"/>
    </row>
    <row r="332" spans="1:15" ht="17" customHeight="1" x14ac:dyDescent="0.35">
      <c r="A332" s="284">
        <v>15</v>
      </c>
      <c r="B332" s="171"/>
      <c r="C332" s="172"/>
      <c r="D332" s="164"/>
      <c r="E332" s="283">
        <v>45</v>
      </c>
      <c r="F332" s="171"/>
      <c r="G332" s="172"/>
      <c r="H332" s="167"/>
      <c r="I332" s="286">
        <v>15</v>
      </c>
      <c r="J332" s="171"/>
      <c r="K332" s="173"/>
      <c r="L332" s="164"/>
      <c r="M332" s="286">
        <v>45</v>
      </c>
      <c r="N332" s="171"/>
      <c r="O332" s="174"/>
    </row>
    <row r="333" spans="1:15" ht="17" customHeight="1" x14ac:dyDescent="0.35">
      <c r="A333" s="284">
        <v>16</v>
      </c>
      <c r="B333" s="171"/>
      <c r="C333" s="172"/>
      <c r="D333" s="164"/>
      <c r="E333" s="283">
        <v>46</v>
      </c>
      <c r="F333" s="171"/>
      <c r="G333" s="172"/>
      <c r="H333" s="167"/>
      <c r="I333" s="286">
        <v>16</v>
      </c>
      <c r="J333" s="171"/>
      <c r="K333" s="173"/>
      <c r="L333" s="164"/>
      <c r="M333" s="286">
        <v>46</v>
      </c>
      <c r="N333" s="171"/>
      <c r="O333" s="174"/>
    </row>
    <row r="334" spans="1:15" ht="17" customHeight="1" x14ac:dyDescent="0.35">
      <c r="A334" s="284">
        <v>17</v>
      </c>
      <c r="B334" s="171"/>
      <c r="C334" s="172"/>
      <c r="D334" s="164"/>
      <c r="E334" s="283">
        <v>47</v>
      </c>
      <c r="F334" s="171"/>
      <c r="G334" s="172"/>
      <c r="H334" s="167"/>
      <c r="I334" s="286">
        <v>17</v>
      </c>
      <c r="J334" s="171"/>
      <c r="K334" s="173"/>
      <c r="L334" s="164"/>
      <c r="M334" s="286">
        <v>47</v>
      </c>
      <c r="N334" s="171"/>
      <c r="O334" s="174"/>
    </row>
    <row r="335" spans="1:15" ht="17" customHeight="1" x14ac:dyDescent="0.35">
      <c r="A335" s="284">
        <v>18</v>
      </c>
      <c r="B335" s="171"/>
      <c r="C335" s="172"/>
      <c r="D335" s="164"/>
      <c r="E335" s="283">
        <v>48</v>
      </c>
      <c r="F335" s="171"/>
      <c r="G335" s="172"/>
      <c r="H335" s="167"/>
      <c r="I335" s="286">
        <v>18</v>
      </c>
      <c r="J335" s="171"/>
      <c r="K335" s="173"/>
      <c r="L335" s="164"/>
      <c r="M335" s="286">
        <v>48</v>
      </c>
      <c r="N335" s="171"/>
      <c r="O335" s="174"/>
    </row>
    <row r="336" spans="1:15" ht="17" customHeight="1" x14ac:dyDescent="0.35">
      <c r="A336" s="284">
        <v>19</v>
      </c>
      <c r="B336" s="171"/>
      <c r="C336" s="172"/>
      <c r="D336" s="164"/>
      <c r="E336" s="283">
        <v>49</v>
      </c>
      <c r="F336" s="171"/>
      <c r="G336" s="172"/>
      <c r="H336" s="167"/>
      <c r="I336" s="286">
        <v>19</v>
      </c>
      <c r="J336" s="171"/>
      <c r="K336" s="173"/>
      <c r="L336" s="164"/>
      <c r="M336" s="286">
        <v>49</v>
      </c>
      <c r="N336" s="171"/>
      <c r="O336" s="174"/>
    </row>
    <row r="337" spans="1:15" ht="17" customHeight="1" x14ac:dyDescent="0.35">
      <c r="A337" s="284">
        <v>20</v>
      </c>
      <c r="B337" s="171"/>
      <c r="C337" s="172"/>
      <c r="D337" s="164"/>
      <c r="E337" s="283">
        <v>50</v>
      </c>
      <c r="F337" s="171"/>
      <c r="G337" s="172"/>
      <c r="H337" s="167"/>
      <c r="I337" s="286">
        <v>20</v>
      </c>
      <c r="J337" s="171"/>
      <c r="K337" s="173"/>
      <c r="L337" s="164"/>
      <c r="M337" s="286">
        <v>50</v>
      </c>
      <c r="N337" s="171"/>
      <c r="O337" s="174"/>
    </row>
    <row r="338" spans="1:15" ht="17" customHeight="1" x14ac:dyDescent="0.35">
      <c r="A338" s="284">
        <v>21</v>
      </c>
      <c r="B338" s="171"/>
      <c r="C338" s="172"/>
      <c r="D338" s="164"/>
      <c r="E338" s="283">
        <v>51</v>
      </c>
      <c r="F338" s="171"/>
      <c r="G338" s="172"/>
      <c r="H338" s="167"/>
      <c r="I338" s="286">
        <v>21</v>
      </c>
      <c r="J338" s="171"/>
      <c r="K338" s="173"/>
      <c r="L338" s="164"/>
      <c r="M338" s="286">
        <v>51</v>
      </c>
      <c r="N338" s="171"/>
      <c r="O338" s="174"/>
    </row>
    <row r="339" spans="1:15" ht="17" customHeight="1" x14ac:dyDescent="0.35">
      <c r="A339" s="284">
        <v>22</v>
      </c>
      <c r="B339" s="171"/>
      <c r="C339" s="172"/>
      <c r="D339" s="164"/>
      <c r="E339" s="283">
        <v>52</v>
      </c>
      <c r="F339" s="171"/>
      <c r="G339" s="172"/>
      <c r="H339" s="167"/>
      <c r="I339" s="286">
        <v>22</v>
      </c>
      <c r="J339" s="171"/>
      <c r="K339" s="173"/>
      <c r="L339" s="164"/>
      <c r="M339" s="286">
        <v>52</v>
      </c>
      <c r="N339" s="171"/>
      <c r="O339" s="174"/>
    </row>
    <row r="340" spans="1:15" ht="17" customHeight="1" x14ac:dyDescent="0.35">
      <c r="A340" s="284">
        <v>23</v>
      </c>
      <c r="B340" s="171"/>
      <c r="C340" s="172"/>
      <c r="D340" s="164"/>
      <c r="E340" s="283">
        <v>53</v>
      </c>
      <c r="F340" s="171"/>
      <c r="G340" s="172"/>
      <c r="H340" s="167"/>
      <c r="I340" s="286">
        <v>23</v>
      </c>
      <c r="J340" s="171"/>
      <c r="K340" s="173"/>
      <c r="L340" s="164"/>
      <c r="M340" s="286">
        <v>53</v>
      </c>
      <c r="N340" s="171"/>
      <c r="O340" s="174"/>
    </row>
    <row r="341" spans="1:15" ht="17" customHeight="1" x14ac:dyDescent="0.35">
      <c r="A341" s="284">
        <v>24</v>
      </c>
      <c r="B341" s="171"/>
      <c r="C341" s="172"/>
      <c r="D341" s="164"/>
      <c r="E341" s="283">
        <v>54</v>
      </c>
      <c r="F341" s="171"/>
      <c r="G341" s="172"/>
      <c r="H341" s="167"/>
      <c r="I341" s="286">
        <v>24</v>
      </c>
      <c r="J341" s="171"/>
      <c r="K341" s="173"/>
      <c r="L341" s="164"/>
      <c r="M341" s="286">
        <v>54</v>
      </c>
      <c r="N341" s="171"/>
      <c r="O341" s="174"/>
    </row>
    <row r="342" spans="1:15" ht="17" customHeight="1" x14ac:dyDescent="0.35">
      <c r="A342" s="284">
        <v>25</v>
      </c>
      <c r="B342" s="171"/>
      <c r="C342" s="172"/>
      <c r="D342" s="164"/>
      <c r="E342" s="283">
        <v>55</v>
      </c>
      <c r="F342" s="171"/>
      <c r="G342" s="172"/>
      <c r="H342" s="167"/>
      <c r="I342" s="286">
        <v>25</v>
      </c>
      <c r="J342" s="171"/>
      <c r="K342" s="173"/>
      <c r="L342" s="164"/>
      <c r="M342" s="286">
        <v>55</v>
      </c>
      <c r="N342" s="171"/>
      <c r="O342" s="174"/>
    </row>
    <row r="343" spans="1:15" ht="17" customHeight="1" x14ac:dyDescent="0.35">
      <c r="A343" s="284">
        <v>26</v>
      </c>
      <c r="B343" s="171"/>
      <c r="C343" s="172"/>
      <c r="D343" s="164"/>
      <c r="E343" s="283">
        <v>56</v>
      </c>
      <c r="F343" s="171"/>
      <c r="G343" s="172"/>
      <c r="H343" s="167"/>
      <c r="I343" s="286">
        <v>26</v>
      </c>
      <c r="J343" s="171"/>
      <c r="K343" s="173"/>
      <c r="L343" s="164"/>
      <c r="M343" s="286">
        <v>56</v>
      </c>
      <c r="N343" s="171"/>
      <c r="O343" s="174"/>
    </row>
    <row r="344" spans="1:15" ht="17" customHeight="1" x14ac:dyDescent="0.35">
      <c r="A344" s="284">
        <v>27</v>
      </c>
      <c r="B344" s="171"/>
      <c r="C344" s="172"/>
      <c r="D344" s="164"/>
      <c r="E344" s="283">
        <v>57</v>
      </c>
      <c r="F344" s="171"/>
      <c r="G344" s="172"/>
      <c r="H344" s="167"/>
      <c r="I344" s="286">
        <v>27</v>
      </c>
      <c r="J344" s="171"/>
      <c r="K344" s="173"/>
      <c r="L344" s="164"/>
      <c r="M344" s="286">
        <v>57</v>
      </c>
      <c r="N344" s="171"/>
      <c r="O344" s="174"/>
    </row>
    <row r="345" spans="1:15" ht="17" customHeight="1" x14ac:dyDescent="0.35">
      <c r="A345" s="284">
        <v>28</v>
      </c>
      <c r="B345" s="171"/>
      <c r="C345" s="172"/>
      <c r="D345" s="164"/>
      <c r="E345" s="283">
        <v>58</v>
      </c>
      <c r="F345" s="171"/>
      <c r="G345" s="172"/>
      <c r="H345" s="167"/>
      <c r="I345" s="286">
        <v>28</v>
      </c>
      <c r="J345" s="171"/>
      <c r="K345" s="173"/>
      <c r="L345" s="164"/>
      <c r="M345" s="286">
        <v>58</v>
      </c>
      <c r="N345" s="171"/>
      <c r="O345" s="174"/>
    </row>
    <row r="346" spans="1:15" ht="17" customHeight="1" x14ac:dyDescent="0.35">
      <c r="A346" s="284">
        <v>29</v>
      </c>
      <c r="B346" s="171"/>
      <c r="C346" s="172"/>
      <c r="D346" s="164"/>
      <c r="E346" s="283">
        <v>59</v>
      </c>
      <c r="F346" s="171"/>
      <c r="G346" s="172"/>
      <c r="H346" s="167"/>
      <c r="I346" s="286">
        <v>29</v>
      </c>
      <c r="J346" s="171"/>
      <c r="K346" s="173"/>
      <c r="L346" s="164"/>
      <c r="M346" s="286">
        <v>59</v>
      </c>
      <c r="N346" s="171"/>
      <c r="O346" s="174"/>
    </row>
    <row r="347" spans="1:15" ht="17" customHeight="1" thickBot="1" x14ac:dyDescent="0.4">
      <c r="A347" s="175">
        <v>30</v>
      </c>
      <c r="B347" s="176"/>
      <c r="C347" s="177"/>
      <c r="D347" s="178"/>
      <c r="E347" s="179">
        <v>60</v>
      </c>
      <c r="F347" s="176"/>
      <c r="G347" s="177"/>
      <c r="H347" s="167"/>
      <c r="I347" s="181">
        <v>30</v>
      </c>
      <c r="J347" s="176"/>
      <c r="K347" s="182"/>
      <c r="L347" s="178"/>
      <c r="M347" s="181">
        <v>60</v>
      </c>
      <c r="N347" s="176"/>
      <c r="O347" s="183"/>
    </row>
    <row r="348" spans="1:15" ht="20" customHeight="1" thickBot="1" x14ac:dyDescent="0.4">
      <c r="A348" s="511" t="s">
        <v>38</v>
      </c>
      <c r="B348" s="511"/>
      <c r="C348" s="511"/>
      <c r="D348" s="511"/>
      <c r="E348" s="510"/>
      <c r="F348" s="510"/>
      <c r="G348" s="297"/>
      <c r="H348" s="167"/>
      <c r="I348" s="511" t="s">
        <v>38</v>
      </c>
      <c r="J348" s="511"/>
      <c r="K348" s="511"/>
      <c r="L348" s="511"/>
      <c r="M348" s="510"/>
      <c r="N348" s="510"/>
      <c r="O348" s="298"/>
    </row>
    <row r="349" spans="1:15" ht="20" customHeight="1" thickBot="1" x14ac:dyDescent="0.4">
      <c r="A349" s="509" t="s">
        <v>115</v>
      </c>
      <c r="B349" s="509"/>
      <c r="C349" s="509">
        <f>C310</f>
        <v>40</v>
      </c>
      <c r="D349" s="509"/>
      <c r="E349" s="510"/>
      <c r="F349" s="510"/>
      <c r="G349" s="297"/>
      <c r="H349" s="167"/>
      <c r="I349" s="509" t="s">
        <v>115</v>
      </c>
      <c r="J349" s="509"/>
      <c r="K349" s="509">
        <f>C349</f>
        <v>40</v>
      </c>
      <c r="L349" s="509"/>
      <c r="M349" s="510"/>
      <c r="N349" s="510"/>
      <c r="O349" s="298"/>
    </row>
    <row r="350" spans="1:15" ht="20" customHeight="1" thickBot="1" x14ac:dyDescent="0.4">
      <c r="A350" s="511" t="s">
        <v>39</v>
      </c>
      <c r="B350" s="511"/>
      <c r="C350" s="511"/>
      <c r="D350" s="511"/>
      <c r="E350" s="510"/>
      <c r="F350" s="510"/>
      <c r="G350" s="297"/>
      <c r="H350" s="167"/>
      <c r="I350" s="511" t="s">
        <v>39</v>
      </c>
      <c r="J350" s="511"/>
      <c r="K350" s="511"/>
      <c r="L350" s="511"/>
      <c r="M350" s="510"/>
      <c r="N350" s="510"/>
      <c r="O350" s="298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9"/>
      <c r="H351" s="180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300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1"/>
  <sheetViews>
    <sheetView workbookViewId="0">
      <selection activeCell="R32" sqref="R32:R34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3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4" t="str">
        <f>'Ronde 1'!A1</f>
        <v>C2</v>
      </c>
      <c r="B1" s="287" t="s">
        <v>33</v>
      </c>
      <c r="C1" s="524">
        <v>1</v>
      </c>
      <c r="D1" s="525"/>
      <c r="E1" s="288" t="s">
        <v>112</v>
      </c>
      <c r="F1" s="305" t="s">
        <v>40</v>
      </c>
      <c r="G1" s="290" t="s">
        <v>113</v>
      </c>
      <c r="H1" s="155"/>
      <c r="I1" s="154" t="str">
        <f>A1</f>
        <v>C2</v>
      </c>
      <c r="J1" s="287" t="s">
        <v>33</v>
      </c>
      <c r="K1" s="524">
        <f>C1</f>
        <v>1</v>
      </c>
      <c r="L1" s="525"/>
      <c r="M1" s="288" t="s">
        <v>112</v>
      </c>
      <c r="N1" s="305" t="str">
        <f>F1</f>
        <v>Finale</v>
      </c>
      <c r="O1" s="291" t="s">
        <v>117</v>
      </c>
    </row>
    <row r="2" spans="1:17" ht="15" customHeight="1" thickBot="1" x14ac:dyDescent="0.4">
      <c r="A2" s="154"/>
      <c r="B2" s="515"/>
      <c r="C2" s="516"/>
      <c r="D2" s="516"/>
      <c r="E2" s="516"/>
      <c r="F2" s="516"/>
      <c r="G2" s="517"/>
      <c r="H2" s="157"/>
      <c r="I2" s="515"/>
      <c r="J2" s="516"/>
      <c r="K2" s="516"/>
      <c r="L2" s="516"/>
      <c r="M2" s="516"/>
      <c r="N2" s="516"/>
      <c r="O2" s="517"/>
    </row>
    <row r="3" spans="1:17" ht="15" customHeight="1" thickBot="1" x14ac:dyDescent="0.4">
      <c r="A3" s="292"/>
      <c r="B3" s="518" t="s">
        <v>114</v>
      </c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20"/>
      <c r="O3" s="293"/>
      <c r="Q3" s="294"/>
    </row>
    <row r="4" spans="1:17" ht="19" customHeight="1" thickBot="1" x14ac:dyDescent="0.4">
      <c r="A4" s="156" t="s">
        <v>34</v>
      </c>
      <c r="B4" s="526"/>
      <c r="C4" s="527"/>
      <c r="D4" s="527"/>
      <c r="E4" s="527"/>
      <c r="F4" s="527"/>
      <c r="G4" s="528"/>
      <c r="H4" s="157"/>
      <c r="I4" s="156" t="s">
        <v>34</v>
      </c>
      <c r="J4" s="521"/>
      <c r="K4" s="522"/>
      <c r="L4" s="522"/>
      <c r="M4" s="522"/>
      <c r="N4" s="522"/>
      <c r="O4" s="523"/>
      <c r="P4" s="73"/>
    </row>
    <row r="5" spans="1:17" ht="19" customHeight="1" thickBot="1" x14ac:dyDescent="0.4">
      <c r="A5" s="158" t="s">
        <v>35</v>
      </c>
      <c r="B5" s="158" t="s">
        <v>36</v>
      </c>
      <c r="C5" s="159" t="s">
        <v>37</v>
      </c>
      <c r="D5" s="295"/>
      <c r="E5" s="160" t="s">
        <v>35</v>
      </c>
      <c r="F5" s="158" t="s">
        <v>36</v>
      </c>
      <c r="G5" s="159" t="s">
        <v>37</v>
      </c>
      <c r="H5" s="296"/>
      <c r="I5" s="160" t="s">
        <v>35</v>
      </c>
      <c r="J5" s="158" t="s">
        <v>36</v>
      </c>
      <c r="K5" s="158" t="s">
        <v>37</v>
      </c>
      <c r="L5" s="295"/>
      <c r="M5" s="158" t="s">
        <v>35</v>
      </c>
      <c r="N5" s="158" t="s">
        <v>36</v>
      </c>
      <c r="O5" s="158" t="s">
        <v>37</v>
      </c>
      <c r="Q5" s="145"/>
    </row>
    <row r="6" spans="1:17" ht="17" customHeight="1" x14ac:dyDescent="0.35">
      <c r="A6" s="161">
        <v>1</v>
      </c>
      <c r="B6" s="162"/>
      <c r="C6" s="163"/>
      <c r="D6" s="164"/>
      <c r="E6" s="165">
        <v>31</v>
      </c>
      <c r="F6" s="166"/>
      <c r="G6" s="163"/>
      <c r="H6" s="167"/>
      <c r="I6" s="168">
        <v>1</v>
      </c>
      <c r="J6" s="162"/>
      <c r="K6" s="169"/>
      <c r="L6" s="164"/>
      <c r="M6" s="168">
        <v>31</v>
      </c>
      <c r="N6" s="166"/>
      <c r="O6" s="170"/>
    </row>
    <row r="7" spans="1:17" ht="17" customHeight="1" x14ac:dyDescent="0.35">
      <c r="A7" s="284">
        <v>2</v>
      </c>
      <c r="B7" s="171"/>
      <c r="C7" s="172"/>
      <c r="D7" s="164"/>
      <c r="E7" s="283">
        <v>32</v>
      </c>
      <c r="F7" s="171"/>
      <c r="G7" s="172"/>
      <c r="H7" s="167"/>
      <c r="I7" s="286">
        <v>2</v>
      </c>
      <c r="J7" s="171"/>
      <c r="K7" s="173"/>
      <c r="L7" s="164"/>
      <c r="M7" s="286">
        <v>32</v>
      </c>
      <c r="N7" s="171"/>
      <c r="O7" s="174"/>
    </row>
    <row r="8" spans="1:17" ht="17" customHeight="1" x14ac:dyDescent="0.35">
      <c r="A8" s="284">
        <v>3</v>
      </c>
      <c r="B8" s="171"/>
      <c r="C8" s="172"/>
      <c r="D8" s="164"/>
      <c r="E8" s="283">
        <v>33</v>
      </c>
      <c r="F8" s="171"/>
      <c r="G8" s="172"/>
      <c r="H8" s="167"/>
      <c r="I8" s="286">
        <v>3</v>
      </c>
      <c r="J8" s="171"/>
      <c r="K8" s="173"/>
      <c r="L8" s="164"/>
      <c r="M8" s="286">
        <v>33</v>
      </c>
      <c r="N8" s="171"/>
      <c r="O8" s="174"/>
    </row>
    <row r="9" spans="1:17" ht="17" customHeight="1" x14ac:dyDescent="0.35">
      <c r="A9" s="284">
        <v>4</v>
      </c>
      <c r="B9" s="171"/>
      <c r="C9" s="172"/>
      <c r="D9" s="164"/>
      <c r="E9" s="283">
        <v>34</v>
      </c>
      <c r="F9" s="171"/>
      <c r="G9" s="172"/>
      <c r="H9" s="167"/>
      <c r="I9" s="286">
        <v>4</v>
      </c>
      <c r="J9" s="171"/>
      <c r="K9" s="173"/>
      <c r="L9" s="164"/>
      <c r="M9" s="286">
        <v>34</v>
      </c>
      <c r="N9" s="171"/>
      <c r="O9" s="174"/>
    </row>
    <row r="10" spans="1:17" ht="17" customHeight="1" x14ac:dyDescent="0.35">
      <c r="A10" s="284">
        <v>5</v>
      </c>
      <c r="B10" s="171"/>
      <c r="C10" s="172"/>
      <c r="D10" s="164"/>
      <c r="E10" s="283">
        <v>35</v>
      </c>
      <c r="F10" s="171"/>
      <c r="G10" s="172"/>
      <c r="H10" s="167"/>
      <c r="I10" s="286">
        <v>5</v>
      </c>
      <c r="J10" s="171"/>
      <c r="K10" s="173"/>
      <c r="L10" s="164"/>
      <c r="M10" s="286">
        <v>35</v>
      </c>
      <c r="N10" s="171"/>
      <c r="O10" s="174"/>
    </row>
    <row r="11" spans="1:17" ht="17" customHeight="1" x14ac:dyDescent="0.35">
      <c r="A11" s="284">
        <v>6</v>
      </c>
      <c r="B11" s="171"/>
      <c r="C11" s="172"/>
      <c r="D11" s="164"/>
      <c r="E11" s="283">
        <v>36</v>
      </c>
      <c r="F11" s="171"/>
      <c r="G11" s="172"/>
      <c r="H11" s="167"/>
      <c r="I11" s="286">
        <v>6</v>
      </c>
      <c r="J11" s="171"/>
      <c r="K11" s="173"/>
      <c r="L11" s="164"/>
      <c r="M11" s="286">
        <v>36</v>
      </c>
      <c r="N11" s="171"/>
      <c r="O11" s="174"/>
    </row>
    <row r="12" spans="1:17" ht="17" customHeight="1" x14ac:dyDescent="0.35">
      <c r="A12" s="284">
        <v>7</v>
      </c>
      <c r="B12" s="171"/>
      <c r="C12" s="172"/>
      <c r="D12" s="164"/>
      <c r="E12" s="283">
        <v>37</v>
      </c>
      <c r="F12" s="171"/>
      <c r="G12" s="172"/>
      <c r="H12" s="167"/>
      <c r="I12" s="286">
        <v>7</v>
      </c>
      <c r="J12" s="171"/>
      <c r="K12" s="173"/>
      <c r="L12" s="164"/>
      <c r="M12" s="286">
        <v>37</v>
      </c>
      <c r="N12" s="171"/>
      <c r="O12" s="174"/>
    </row>
    <row r="13" spans="1:17" ht="17" customHeight="1" x14ac:dyDescent="0.35">
      <c r="A13" s="284">
        <v>8</v>
      </c>
      <c r="B13" s="171"/>
      <c r="C13" s="172"/>
      <c r="D13" s="164"/>
      <c r="E13" s="283">
        <v>38</v>
      </c>
      <c r="F13" s="171"/>
      <c r="G13" s="172"/>
      <c r="H13" s="167"/>
      <c r="I13" s="286">
        <v>8</v>
      </c>
      <c r="J13" s="171"/>
      <c r="K13" s="173"/>
      <c r="L13" s="164"/>
      <c r="M13" s="286">
        <v>38</v>
      </c>
      <c r="N13" s="171"/>
      <c r="O13" s="174"/>
    </row>
    <row r="14" spans="1:17" ht="17" customHeight="1" x14ac:dyDescent="0.35">
      <c r="A14" s="284">
        <v>9</v>
      </c>
      <c r="B14" s="171"/>
      <c r="C14" s="172"/>
      <c r="D14" s="164"/>
      <c r="E14" s="283">
        <v>39</v>
      </c>
      <c r="F14" s="171"/>
      <c r="G14" s="172"/>
      <c r="H14" s="167"/>
      <c r="I14" s="286">
        <v>9</v>
      </c>
      <c r="J14" s="171"/>
      <c r="K14" s="173"/>
      <c r="L14" s="164"/>
      <c r="M14" s="286">
        <v>39</v>
      </c>
      <c r="N14" s="171"/>
      <c r="O14" s="174"/>
    </row>
    <row r="15" spans="1:17" ht="17" customHeight="1" x14ac:dyDescent="0.35">
      <c r="A15" s="284">
        <v>10</v>
      </c>
      <c r="B15" s="171"/>
      <c r="C15" s="172"/>
      <c r="D15" s="164"/>
      <c r="E15" s="283">
        <v>40</v>
      </c>
      <c r="F15" s="171"/>
      <c r="G15" s="172"/>
      <c r="H15" s="167"/>
      <c r="I15" s="286">
        <v>10</v>
      </c>
      <c r="J15" s="171"/>
      <c r="K15" s="173"/>
      <c r="L15" s="164"/>
      <c r="M15" s="286">
        <v>40</v>
      </c>
      <c r="N15" s="171"/>
      <c r="O15" s="174"/>
    </row>
    <row r="16" spans="1:17" ht="17" customHeight="1" x14ac:dyDescent="0.35">
      <c r="A16" s="284">
        <v>11</v>
      </c>
      <c r="B16" s="171"/>
      <c r="C16" s="172"/>
      <c r="D16" s="164"/>
      <c r="E16" s="283">
        <v>41</v>
      </c>
      <c r="F16" s="171"/>
      <c r="G16" s="172"/>
      <c r="H16" s="167"/>
      <c r="I16" s="286">
        <v>11</v>
      </c>
      <c r="J16" s="171"/>
      <c r="K16" s="173"/>
      <c r="L16" s="164"/>
      <c r="M16" s="286">
        <v>41</v>
      </c>
      <c r="N16" s="171"/>
      <c r="O16" s="174"/>
    </row>
    <row r="17" spans="1:15" ht="17" customHeight="1" x14ac:dyDescent="0.35">
      <c r="A17" s="284">
        <v>12</v>
      </c>
      <c r="B17" s="171"/>
      <c r="C17" s="172"/>
      <c r="D17" s="164"/>
      <c r="E17" s="283">
        <v>42</v>
      </c>
      <c r="F17" s="171"/>
      <c r="G17" s="172"/>
      <c r="H17" s="167"/>
      <c r="I17" s="286">
        <v>12</v>
      </c>
      <c r="J17" s="171"/>
      <c r="K17" s="173"/>
      <c r="L17" s="164"/>
      <c r="M17" s="286">
        <v>42</v>
      </c>
      <c r="N17" s="171"/>
      <c r="O17" s="174"/>
    </row>
    <row r="18" spans="1:15" ht="17" customHeight="1" x14ac:dyDescent="0.35">
      <c r="A18" s="284">
        <v>13</v>
      </c>
      <c r="B18" s="171"/>
      <c r="C18" s="172"/>
      <c r="D18" s="164"/>
      <c r="E18" s="283">
        <v>43</v>
      </c>
      <c r="F18" s="171"/>
      <c r="G18" s="172"/>
      <c r="H18" s="167"/>
      <c r="I18" s="286">
        <v>13</v>
      </c>
      <c r="J18" s="171"/>
      <c r="K18" s="173"/>
      <c r="L18" s="164"/>
      <c r="M18" s="286">
        <v>43</v>
      </c>
      <c r="N18" s="171"/>
      <c r="O18" s="174"/>
    </row>
    <row r="19" spans="1:15" ht="17" customHeight="1" x14ac:dyDescent="0.35">
      <c r="A19" s="284">
        <v>14</v>
      </c>
      <c r="B19" s="171"/>
      <c r="C19" s="172"/>
      <c r="D19" s="164"/>
      <c r="E19" s="283">
        <v>44</v>
      </c>
      <c r="F19" s="171"/>
      <c r="G19" s="172"/>
      <c r="H19" s="167"/>
      <c r="I19" s="286">
        <v>14</v>
      </c>
      <c r="J19" s="171"/>
      <c r="K19" s="173"/>
      <c r="L19" s="164"/>
      <c r="M19" s="286">
        <v>44</v>
      </c>
      <c r="N19" s="171"/>
      <c r="O19" s="174"/>
    </row>
    <row r="20" spans="1:15" ht="17" customHeight="1" x14ac:dyDescent="0.35">
      <c r="A20" s="284">
        <v>15</v>
      </c>
      <c r="B20" s="171"/>
      <c r="C20" s="172"/>
      <c r="D20" s="164"/>
      <c r="E20" s="283">
        <v>45</v>
      </c>
      <c r="F20" s="171"/>
      <c r="G20" s="172"/>
      <c r="H20" s="167"/>
      <c r="I20" s="286">
        <v>15</v>
      </c>
      <c r="J20" s="171"/>
      <c r="K20" s="173"/>
      <c r="L20" s="164"/>
      <c r="M20" s="286">
        <v>45</v>
      </c>
      <c r="N20" s="171"/>
      <c r="O20" s="174"/>
    </row>
    <row r="21" spans="1:15" ht="17" customHeight="1" x14ac:dyDescent="0.35">
      <c r="A21" s="284">
        <v>16</v>
      </c>
      <c r="B21" s="171"/>
      <c r="C21" s="172"/>
      <c r="D21" s="164"/>
      <c r="E21" s="283">
        <v>46</v>
      </c>
      <c r="F21" s="171"/>
      <c r="G21" s="172"/>
      <c r="H21" s="167"/>
      <c r="I21" s="286">
        <v>16</v>
      </c>
      <c r="J21" s="171"/>
      <c r="K21" s="173"/>
      <c r="L21" s="164"/>
      <c r="M21" s="286">
        <v>46</v>
      </c>
      <c r="N21" s="171"/>
      <c r="O21" s="174"/>
    </row>
    <row r="22" spans="1:15" ht="17" customHeight="1" x14ac:dyDescent="0.35">
      <c r="A22" s="284">
        <v>17</v>
      </c>
      <c r="B22" s="171"/>
      <c r="C22" s="172"/>
      <c r="D22" s="164"/>
      <c r="E22" s="283">
        <v>47</v>
      </c>
      <c r="F22" s="171"/>
      <c r="G22" s="172"/>
      <c r="H22" s="167"/>
      <c r="I22" s="286">
        <v>17</v>
      </c>
      <c r="J22" s="171"/>
      <c r="K22" s="173"/>
      <c r="L22" s="164"/>
      <c r="M22" s="286">
        <v>47</v>
      </c>
      <c r="N22" s="171"/>
      <c r="O22" s="174"/>
    </row>
    <row r="23" spans="1:15" ht="17" customHeight="1" x14ac:dyDescent="0.35">
      <c r="A23" s="284">
        <v>18</v>
      </c>
      <c r="B23" s="171"/>
      <c r="C23" s="172"/>
      <c r="D23" s="164"/>
      <c r="E23" s="283">
        <v>48</v>
      </c>
      <c r="F23" s="171"/>
      <c r="G23" s="172"/>
      <c r="H23" s="167"/>
      <c r="I23" s="286">
        <v>18</v>
      </c>
      <c r="J23" s="171"/>
      <c r="K23" s="173"/>
      <c r="L23" s="164"/>
      <c r="M23" s="286">
        <v>48</v>
      </c>
      <c r="N23" s="171"/>
      <c r="O23" s="174"/>
    </row>
    <row r="24" spans="1:15" ht="17" customHeight="1" x14ac:dyDescent="0.35">
      <c r="A24" s="284">
        <v>19</v>
      </c>
      <c r="B24" s="171"/>
      <c r="C24" s="172"/>
      <c r="D24" s="164"/>
      <c r="E24" s="283">
        <v>49</v>
      </c>
      <c r="F24" s="171"/>
      <c r="G24" s="172"/>
      <c r="H24" s="167"/>
      <c r="I24" s="286">
        <v>19</v>
      </c>
      <c r="J24" s="171"/>
      <c r="K24" s="173"/>
      <c r="L24" s="164"/>
      <c r="M24" s="286">
        <v>49</v>
      </c>
      <c r="N24" s="171"/>
      <c r="O24" s="174"/>
    </row>
    <row r="25" spans="1:15" ht="17" customHeight="1" x14ac:dyDescent="0.35">
      <c r="A25" s="284">
        <v>20</v>
      </c>
      <c r="B25" s="171"/>
      <c r="C25" s="172"/>
      <c r="D25" s="164"/>
      <c r="E25" s="283">
        <v>50</v>
      </c>
      <c r="F25" s="171"/>
      <c r="G25" s="172"/>
      <c r="H25" s="167"/>
      <c r="I25" s="286">
        <v>20</v>
      </c>
      <c r="J25" s="171"/>
      <c r="K25" s="173"/>
      <c r="L25" s="164"/>
      <c r="M25" s="286">
        <v>50</v>
      </c>
      <c r="N25" s="171"/>
      <c r="O25" s="174"/>
    </row>
    <row r="26" spans="1:15" ht="17" customHeight="1" x14ac:dyDescent="0.35">
      <c r="A26" s="284">
        <v>21</v>
      </c>
      <c r="B26" s="171"/>
      <c r="C26" s="172"/>
      <c r="D26" s="164"/>
      <c r="E26" s="283">
        <v>51</v>
      </c>
      <c r="F26" s="171"/>
      <c r="G26" s="172"/>
      <c r="H26" s="167"/>
      <c r="I26" s="286">
        <v>21</v>
      </c>
      <c r="J26" s="171"/>
      <c r="K26" s="173"/>
      <c r="L26" s="164"/>
      <c r="M26" s="286">
        <v>51</v>
      </c>
      <c r="N26" s="171"/>
      <c r="O26" s="174"/>
    </row>
    <row r="27" spans="1:15" ht="17" customHeight="1" x14ac:dyDescent="0.35">
      <c r="A27" s="284">
        <v>22</v>
      </c>
      <c r="B27" s="171"/>
      <c r="C27" s="172"/>
      <c r="D27" s="164"/>
      <c r="E27" s="283">
        <v>52</v>
      </c>
      <c r="F27" s="171"/>
      <c r="G27" s="172"/>
      <c r="H27" s="167"/>
      <c r="I27" s="286">
        <v>22</v>
      </c>
      <c r="J27" s="171"/>
      <c r="K27" s="173"/>
      <c r="L27" s="164"/>
      <c r="M27" s="286">
        <v>52</v>
      </c>
      <c r="N27" s="171"/>
      <c r="O27" s="174"/>
    </row>
    <row r="28" spans="1:15" ht="17" customHeight="1" x14ac:dyDescent="0.35">
      <c r="A28" s="284">
        <v>23</v>
      </c>
      <c r="B28" s="171"/>
      <c r="C28" s="172"/>
      <c r="D28" s="164"/>
      <c r="E28" s="283">
        <v>53</v>
      </c>
      <c r="F28" s="171"/>
      <c r="G28" s="172"/>
      <c r="H28" s="167"/>
      <c r="I28" s="286">
        <v>23</v>
      </c>
      <c r="J28" s="171"/>
      <c r="K28" s="173"/>
      <c r="L28" s="164"/>
      <c r="M28" s="286">
        <v>53</v>
      </c>
      <c r="N28" s="171"/>
      <c r="O28" s="174"/>
    </row>
    <row r="29" spans="1:15" ht="17" customHeight="1" x14ac:dyDescent="0.35">
      <c r="A29" s="284">
        <v>24</v>
      </c>
      <c r="B29" s="171"/>
      <c r="C29" s="172"/>
      <c r="D29" s="164"/>
      <c r="E29" s="283">
        <v>54</v>
      </c>
      <c r="F29" s="171"/>
      <c r="G29" s="172"/>
      <c r="H29" s="167"/>
      <c r="I29" s="286">
        <v>24</v>
      </c>
      <c r="J29" s="171"/>
      <c r="K29" s="173"/>
      <c r="L29" s="164"/>
      <c r="M29" s="286">
        <v>54</v>
      </c>
      <c r="N29" s="171"/>
      <c r="O29" s="174"/>
    </row>
    <row r="30" spans="1:15" ht="17" customHeight="1" x14ac:dyDescent="0.35">
      <c r="A30" s="284">
        <v>25</v>
      </c>
      <c r="B30" s="171"/>
      <c r="C30" s="172"/>
      <c r="D30" s="164"/>
      <c r="E30" s="283">
        <v>55</v>
      </c>
      <c r="F30" s="171"/>
      <c r="G30" s="172"/>
      <c r="H30" s="167"/>
      <c r="I30" s="286">
        <v>25</v>
      </c>
      <c r="J30" s="171"/>
      <c r="K30" s="173"/>
      <c r="L30" s="164"/>
      <c r="M30" s="286">
        <v>55</v>
      </c>
      <c r="N30" s="171"/>
      <c r="O30" s="174"/>
    </row>
    <row r="31" spans="1:15" ht="17" customHeight="1" x14ac:dyDescent="0.35">
      <c r="A31" s="284">
        <v>26</v>
      </c>
      <c r="B31" s="171"/>
      <c r="C31" s="172"/>
      <c r="D31" s="164"/>
      <c r="E31" s="283">
        <v>56</v>
      </c>
      <c r="F31" s="171"/>
      <c r="G31" s="172"/>
      <c r="H31" s="167"/>
      <c r="I31" s="286">
        <v>26</v>
      </c>
      <c r="J31" s="171"/>
      <c r="K31" s="173"/>
      <c r="L31" s="164"/>
      <c r="M31" s="286">
        <v>56</v>
      </c>
      <c r="N31" s="171"/>
      <c r="O31" s="174"/>
    </row>
    <row r="32" spans="1:15" ht="17" customHeight="1" x14ac:dyDescent="0.35">
      <c r="A32" s="284">
        <v>27</v>
      </c>
      <c r="B32" s="171"/>
      <c r="C32" s="172"/>
      <c r="D32" s="164"/>
      <c r="E32" s="283">
        <v>57</v>
      </c>
      <c r="F32" s="171"/>
      <c r="G32" s="172"/>
      <c r="H32" s="167"/>
      <c r="I32" s="286">
        <v>27</v>
      </c>
      <c r="J32" s="171"/>
      <c r="K32" s="173"/>
      <c r="L32" s="164"/>
      <c r="M32" s="286">
        <v>57</v>
      </c>
      <c r="N32" s="171"/>
      <c r="O32" s="174"/>
    </row>
    <row r="33" spans="1:15" ht="17" customHeight="1" x14ac:dyDescent="0.35">
      <c r="A33" s="284">
        <v>28</v>
      </c>
      <c r="B33" s="171"/>
      <c r="C33" s="172"/>
      <c r="D33" s="164"/>
      <c r="E33" s="283">
        <v>58</v>
      </c>
      <c r="F33" s="171"/>
      <c r="G33" s="172"/>
      <c r="H33" s="167"/>
      <c r="I33" s="286">
        <v>28</v>
      </c>
      <c r="J33" s="171"/>
      <c r="K33" s="173"/>
      <c r="L33" s="164"/>
      <c r="M33" s="286">
        <v>58</v>
      </c>
      <c r="N33" s="171"/>
      <c r="O33" s="174"/>
    </row>
    <row r="34" spans="1:15" ht="17" customHeight="1" x14ac:dyDescent="0.35">
      <c r="A34" s="284">
        <v>29</v>
      </c>
      <c r="B34" s="171"/>
      <c r="C34" s="172"/>
      <c r="D34" s="164"/>
      <c r="E34" s="283">
        <v>59</v>
      </c>
      <c r="F34" s="171"/>
      <c r="G34" s="172"/>
      <c r="H34" s="167"/>
      <c r="I34" s="286">
        <v>29</v>
      </c>
      <c r="J34" s="171"/>
      <c r="K34" s="173"/>
      <c r="L34" s="164"/>
      <c r="M34" s="286">
        <v>59</v>
      </c>
      <c r="N34" s="171"/>
      <c r="O34" s="174"/>
    </row>
    <row r="35" spans="1:15" ht="17" customHeight="1" thickBot="1" x14ac:dyDescent="0.4">
      <c r="A35" s="175">
        <v>30</v>
      </c>
      <c r="B35" s="176"/>
      <c r="C35" s="177"/>
      <c r="D35" s="178"/>
      <c r="E35" s="179">
        <v>60</v>
      </c>
      <c r="F35" s="176"/>
      <c r="G35" s="177"/>
      <c r="H35" s="167"/>
      <c r="I35" s="181">
        <v>30</v>
      </c>
      <c r="J35" s="176"/>
      <c r="K35" s="182"/>
      <c r="L35" s="178"/>
      <c r="M35" s="181">
        <v>60</v>
      </c>
      <c r="N35" s="176"/>
      <c r="O35" s="183"/>
    </row>
    <row r="36" spans="1:15" ht="20" customHeight="1" thickBot="1" x14ac:dyDescent="0.4">
      <c r="A36" s="510" t="s">
        <v>38</v>
      </c>
      <c r="B36" s="510"/>
      <c r="C36" s="510"/>
      <c r="D36" s="510"/>
      <c r="E36" s="510"/>
      <c r="F36" s="510"/>
      <c r="G36" s="297"/>
      <c r="H36" s="167"/>
      <c r="I36" s="511" t="s">
        <v>38</v>
      </c>
      <c r="J36" s="511"/>
      <c r="K36" s="511"/>
      <c r="L36" s="511"/>
      <c r="M36" s="510"/>
      <c r="N36" s="510"/>
      <c r="O36" s="298"/>
    </row>
    <row r="37" spans="1:15" ht="20" customHeight="1" thickBot="1" x14ac:dyDescent="0.4">
      <c r="A37" s="509" t="s">
        <v>115</v>
      </c>
      <c r="B37" s="509"/>
      <c r="C37" s="431">
        <f>'Ronde 1'!C37:D37</f>
        <v>40</v>
      </c>
      <c r="D37" s="433"/>
      <c r="E37" s="510"/>
      <c r="F37" s="510"/>
      <c r="G37" s="297"/>
      <c r="H37" s="167"/>
      <c r="I37" s="509" t="s">
        <v>115</v>
      </c>
      <c r="J37" s="509"/>
      <c r="K37" s="509">
        <f>C37</f>
        <v>40</v>
      </c>
      <c r="L37" s="509"/>
      <c r="M37" s="510"/>
      <c r="N37" s="510"/>
      <c r="O37" s="298"/>
    </row>
    <row r="38" spans="1:15" ht="20" customHeight="1" thickBot="1" x14ac:dyDescent="0.4">
      <c r="A38" s="510" t="s">
        <v>39</v>
      </c>
      <c r="B38" s="510"/>
      <c r="C38" s="510"/>
      <c r="D38" s="510"/>
      <c r="E38" s="510"/>
      <c r="F38" s="510"/>
      <c r="G38" s="297"/>
      <c r="H38" s="167"/>
      <c r="I38" s="511" t="s">
        <v>39</v>
      </c>
      <c r="J38" s="511"/>
      <c r="K38" s="511"/>
      <c r="L38" s="511"/>
      <c r="M38" s="510"/>
      <c r="N38" s="510"/>
      <c r="O38" s="298"/>
    </row>
    <row r="39" spans="1:15" ht="20" customHeight="1" thickBot="1" x14ac:dyDescent="0.4">
      <c r="A39" s="510" t="s">
        <v>111</v>
      </c>
      <c r="B39" s="510"/>
      <c r="C39" s="510"/>
      <c r="D39" s="510"/>
      <c r="E39" s="510"/>
      <c r="F39" s="510"/>
      <c r="G39" s="299"/>
      <c r="H39" s="180"/>
      <c r="I39" s="511" t="str">
        <f>A39</f>
        <v xml:space="preserve">Partijpunten: </v>
      </c>
      <c r="J39" s="511"/>
      <c r="K39" s="511"/>
      <c r="L39" s="511"/>
      <c r="M39" s="510"/>
      <c r="N39" s="510"/>
      <c r="O39" s="300"/>
    </row>
    <row r="40" spans="1:15" ht="30" customHeight="1" thickBot="1" x14ac:dyDescent="0.5">
      <c r="A40" s="154" t="str">
        <f>A1</f>
        <v>C2</v>
      </c>
      <c r="B40" s="287" t="s">
        <v>33</v>
      </c>
      <c r="C40" s="512">
        <v>2</v>
      </c>
      <c r="D40" s="513"/>
      <c r="E40" s="288" t="s">
        <v>112</v>
      </c>
      <c r="F40" s="306" t="str">
        <f>F1</f>
        <v>Finale</v>
      </c>
      <c r="G40" s="290" t="s">
        <v>113</v>
      </c>
      <c r="H40" s="302"/>
      <c r="I40" s="154" t="str">
        <f>A40</f>
        <v>C2</v>
      </c>
      <c r="J40" s="287" t="s">
        <v>33</v>
      </c>
      <c r="K40" s="514">
        <f>C40</f>
        <v>2</v>
      </c>
      <c r="L40" s="513"/>
      <c r="M40" s="288" t="s">
        <v>112</v>
      </c>
      <c r="N40" s="306" t="str">
        <f>F40</f>
        <v>Finale</v>
      </c>
      <c r="O40" s="291" t="s">
        <v>117</v>
      </c>
    </row>
    <row r="41" spans="1:15" ht="15" customHeight="1" thickBot="1" x14ac:dyDescent="0.4">
      <c r="A41" s="154"/>
      <c r="B41" s="515"/>
      <c r="C41" s="516"/>
      <c r="D41" s="516"/>
      <c r="E41" s="516"/>
      <c r="F41" s="516"/>
      <c r="G41" s="517"/>
      <c r="H41" s="157"/>
      <c r="I41" s="515"/>
      <c r="J41" s="516"/>
      <c r="K41" s="516"/>
      <c r="L41" s="516"/>
      <c r="M41" s="516"/>
      <c r="N41" s="516"/>
      <c r="O41" s="517"/>
    </row>
    <row r="42" spans="1:15" ht="15" customHeight="1" thickBot="1" x14ac:dyDescent="0.4">
      <c r="A42" s="292"/>
      <c r="B42" s="518" t="str">
        <f>B3</f>
        <v xml:space="preserve">Na de trekstoot vult u de bovenstaande namen op de juiste plaats in </v>
      </c>
      <c r="C42" s="519"/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20"/>
      <c r="O42" s="293"/>
    </row>
    <row r="43" spans="1:15" ht="19" customHeight="1" thickBot="1" x14ac:dyDescent="0.4">
      <c r="A43" s="156" t="s">
        <v>34</v>
      </c>
      <c r="B43" s="521"/>
      <c r="C43" s="522"/>
      <c r="D43" s="522"/>
      <c r="E43" s="522"/>
      <c r="F43" s="522"/>
      <c r="G43" s="523"/>
      <c r="H43" s="157"/>
      <c r="I43" s="156" t="s">
        <v>34</v>
      </c>
      <c r="J43" s="521"/>
      <c r="K43" s="522"/>
      <c r="L43" s="522"/>
      <c r="M43" s="522"/>
      <c r="N43" s="522"/>
      <c r="O43" s="523"/>
    </row>
    <row r="44" spans="1:15" ht="19" customHeight="1" thickBot="1" x14ac:dyDescent="0.4">
      <c r="A44" s="158" t="s">
        <v>35</v>
      </c>
      <c r="B44" s="158" t="s">
        <v>36</v>
      </c>
      <c r="C44" s="159" t="s">
        <v>37</v>
      </c>
      <c r="D44" s="295"/>
      <c r="E44" s="160" t="s">
        <v>35</v>
      </c>
      <c r="F44" s="158" t="s">
        <v>36</v>
      </c>
      <c r="G44" s="159" t="s">
        <v>37</v>
      </c>
      <c r="H44" s="296"/>
      <c r="I44" s="160" t="s">
        <v>35</v>
      </c>
      <c r="J44" s="158" t="s">
        <v>36</v>
      </c>
      <c r="K44" s="158" t="s">
        <v>37</v>
      </c>
      <c r="L44" s="295"/>
      <c r="M44" s="158" t="s">
        <v>35</v>
      </c>
      <c r="N44" s="158" t="s">
        <v>36</v>
      </c>
      <c r="O44" s="158" t="s">
        <v>37</v>
      </c>
    </row>
    <row r="45" spans="1:15" ht="17" customHeight="1" x14ac:dyDescent="0.35">
      <c r="A45" s="161">
        <v>1</v>
      </c>
      <c r="B45" s="162"/>
      <c r="C45" s="163"/>
      <c r="D45" s="164"/>
      <c r="E45" s="165">
        <v>31</v>
      </c>
      <c r="F45" s="166"/>
      <c r="G45" s="163"/>
      <c r="H45" s="167"/>
      <c r="I45" s="168">
        <v>1</v>
      </c>
      <c r="J45" s="162"/>
      <c r="K45" s="169"/>
      <c r="L45" s="164"/>
      <c r="M45" s="168">
        <v>31</v>
      </c>
      <c r="N45" s="166"/>
      <c r="O45" s="170"/>
    </row>
    <row r="46" spans="1:15" ht="17" customHeight="1" x14ac:dyDescent="0.35">
      <c r="A46" s="284">
        <v>2</v>
      </c>
      <c r="B46" s="171"/>
      <c r="C46" s="172"/>
      <c r="D46" s="164"/>
      <c r="E46" s="283">
        <v>32</v>
      </c>
      <c r="F46" s="171"/>
      <c r="G46" s="172"/>
      <c r="H46" s="167"/>
      <c r="I46" s="286">
        <v>2</v>
      </c>
      <c r="J46" s="171"/>
      <c r="K46" s="173"/>
      <c r="L46" s="164"/>
      <c r="M46" s="286">
        <v>32</v>
      </c>
      <c r="N46" s="171"/>
      <c r="O46" s="174"/>
    </row>
    <row r="47" spans="1:15" ht="17" customHeight="1" x14ac:dyDescent="0.35">
      <c r="A47" s="284">
        <v>3</v>
      </c>
      <c r="B47" s="171"/>
      <c r="C47" s="172"/>
      <c r="D47" s="164"/>
      <c r="E47" s="283">
        <v>33</v>
      </c>
      <c r="F47" s="171"/>
      <c r="G47" s="172"/>
      <c r="H47" s="167"/>
      <c r="I47" s="286">
        <v>3</v>
      </c>
      <c r="J47" s="171"/>
      <c r="K47" s="173"/>
      <c r="L47" s="164"/>
      <c r="M47" s="286">
        <v>33</v>
      </c>
      <c r="N47" s="171"/>
      <c r="O47" s="174"/>
    </row>
    <row r="48" spans="1:15" ht="17" customHeight="1" x14ac:dyDescent="0.35">
      <c r="A48" s="284">
        <v>4</v>
      </c>
      <c r="B48" s="171"/>
      <c r="C48" s="172"/>
      <c r="D48" s="164"/>
      <c r="E48" s="283">
        <v>34</v>
      </c>
      <c r="F48" s="171"/>
      <c r="G48" s="172"/>
      <c r="H48" s="167"/>
      <c r="I48" s="286">
        <v>4</v>
      </c>
      <c r="J48" s="171"/>
      <c r="K48" s="173"/>
      <c r="L48" s="164"/>
      <c r="M48" s="286">
        <v>34</v>
      </c>
      <c r="N48" s="171"/>
      <c r="O48" s="174"/>
    </row>
    <row r="49" spans="1:15" ht="17" customHeight="1" x14ac:dyDescent="0.35">
      <c r="A49" s="284">
        <v>5</v>
      </c>
      <c r="B49" s="171"/>
      <c r="C49" s="172"/>
      <c r="D49" s="164"/>
      <c r="E49" s="283">
        <v>35</v>
      </c>
      <c r="F49" s="171"/>
      <c r="G49" s="172"/>
      <c r="H49" s="167"/>
      <c r="I49" s="286">
        <v>5</v>
      </c>
      <c r="J49" s="171"/>
      <c r="K49" s="173"/>
      <c r="L49" s="164"/>
      <c r="M49" s="286">
        <v>35</v>
      </c>
      <c r="N49" s="171"/>
      <c r="O49" s="174"/>
    </row>
    <row r="50" spans="1:15" ht="17" customHeight="1" x14ac:dyDescent="0.35">
      <c r="A50" s="284">
        <v>6</v>
      </c>
      <c r="B50" s="171"/>
      <c r="C50" s="172"/>
      <c r="D50" s="164"/>
      <c r="E50" s="283">
        <v>36</v>
      </c>
      <c r="F50" s="171"/>
      <c r="G50" s="172"/>
      <c r="H50" s="167"/>
      <c r="I50" s="286">
        <v>6</v>
      </c>
      <c r="J50" s="171"/>
      <c r="K50" s="173"/>
      <c r="L50" s="164"/>
      <c r="M50" s="286">
        <v>36</v>
      </c>
      <c r="N50" s="171"/>
      <c r="O50" s="174"/>
    </row>
    <row r="51" spans="1:15" ht="17" customHeight="1" x14ac:dyDescent="0.35">
      <c r="A51" s="284">
        <v>7</v>
      </c>
      <c r="B51" s="171"/>
      <c r="C51" s="172"/>
      <c r="D51" s="164"/>
      <c r="E51" s="283">
        <v>37</v>
      </c>
      <c r="F51" s="171"/>
      <c r="G51" s="172"/>
      <c r="H51" s="167"/>
      <c r="I51" s="286">
        <v>7</v>
      </c>
      <c r="J51" s="171"/>
      <c r="K51" s="173"/>
      <c r="L51" s="164"/>
      <c r="M51" s="286">
        <v>37</v>
      </c>
      <c r="N51" s="171"/>
      <c r="O51" s="174"/>
    </row>
    <row r="52" spans="1:15" ht="17" customHeight="1" x14ac:dyDescent="0.35">
      <c r="A52" s="284">
        <v>8</v>
      </c>
      <c r="B52" s="171"/>
      <c r="C52" s="172"/>
      <c r="D52" s="164"/>
      <c r="E52" s="283">
        <v>38</v>
      </c>
      <c r="F52" s="171"/>
      <c r="G52" s="172"/>
      <c r="H52" s="167"/>
      <c r="I52" s="286">
        <v>8</v>
      </c>
      <c r="J52" s="171"/>
      <c r="K52" s="173"/>
      <c r="L52" s="164"/>
      <c r="M52" s="286">
        <v>38</v>
      </c>
      <c r="N52" s="171"/>
      <c r="O52" s="174"/>
    </row>
    <row r="53" spans="1:15" ht="17" customHeight="1" x14ac:dyDescent="0.35">
      <c r="A53" s="284">
        <v>9</v>
      </c>
      <c r="B53" s="171"/>
      <c r="C53" s="172"/>
      <c r="D53" s="164"/>
      <c r="E53" s="283">
        <v>39</v>
      </c>
      <c r="F53" s="171"/>
      <c r="G53" s="172"/>
      <c r="H53" s="167"/>
      <c r="I53" s="286">
        <v>9</v>
      </c>
      <c r="J53" s="171"/>
      <c r="K53" s="173"/>
      <c r="L53" s="164"/>
      <c r="M53" s="286">
        <v>39</v>
      </c>
      <c r="N53" s="171"/>
      <c r="O53" s="174"/>
    </row>
    <row r="54" spans="1:15" ht="17" customHeight="1" x14ac:dyDescent="0.35">
      <c r="A54" s="284">
        <v>10</v>
      </c>
      <c r="B54" s="171"/>
      <c r="C54" s="172"/>
      <c r="D54" s="164"/>
      <c r="E54" s="283">
        <v>40</v>
      </c>
      <c r="F54" s="171"/>
      <c r="G54" s="172"/>
      <c r="H54" s="167"/>
      <c r="I54" s="286">
        <v>10</v>
      </c>
      <c r="J54" s="171"/>
      <c r="K54" s="173"/>
      <c r="L54" s="164"/>
      <c r="M54" s="286">
        <v>40</v>
      </c>
      <c r="N54" s="171"/>
      <c r="O54" s="174"/>
    </row>
    <row r="55" spans="1:15" ht="17" customHeight="1" x14ac:dyDescent="0.35">
      <c r="A55" s="284">
        <v>11</v>
      </c>
      <c r="B55" s="171"/>
      <c r="C55" s="172"/>
      <c r="D55" s="164"/>
      <c r="E55" s="283">
        <v>41</v>
      </c>
      <c r="F55" s="171"/>
      <c r="G55" s="172"/>
      <c r="H55" s="167"/>
      <c r="I55" s="286">
        <v>11</v>
      </c>
      <c r="J55" s="171"/>
      <c r="K55" s="173"/>
      <c r="L55" s="164"/>
      <c r="M55" s="286">
        <v>41</v>
      </c>
      <c r="N55" s="171"/>
      <c r="O55" s="174"/>
    </row>
    <row r="56" spans="1:15" ht="17" customHeight="1" x14ac:dyDescent="0.35">
      <c r="A56" s="284">
        <v>12</v>
      </c>
      <c r="B56" s="171"/>
      <c r="C56" s="172"/>
      <c r="D56" s="164"/>
      <c r="E56" s="283">
        <v>42</v>
      </c>
      <c r="F56" s="171"/>
      <c r="G56" s="172"/>
      <c r="H56" s="167"/>
      <c r="I56" s="286">
        <v>12</v>
      </c>
      <c r="J56" s="171"/>
      <c r="K56" s="173"/>
      <c r="L56" s="164"/>
      <c r="M56" s="286">
        <v>42</v>
      </c>
      <c r="N56" s="171"/>
      <c r="O56" s="174"/>
    </row>
    <row r="57" spans="1:15" ht="17" customHeight="1" x14ac:dyDescent="0.35">
      <c r="A57" s="284">
        <v>13</v>
      </c>
      <c r="B57" s="171"/>
      <c r="C57" s="172"/>
      <c r="D57" s="164"/>
      <c r="E57" s="283">
        <v>43</v>
      </c>
      <c r="F57" s="171"/>
      <c r="G57" s="172"/>
      <c r="H57" s="167"/>
      <c r="I57" s="286">
        <v>13</v>
      </c>
      <c r="J57" s="171"/>
      <c r="K57" s="173"/>
      <c r="L57" s="164"/>
      <c r="M57" s="286">
        <v>43</v>
      </c>
      <c r="N57" s="171"/>
      <c r="O57" s="174"/>
    </row>
    <row r="58" spans="1:15" ht="17" customHeight="1" x14ac:dyDescent="0.35">
      <c r="A58" s="284">
        <v>14</v>
      </c>
      <c r="B58" s="171"/>
      <c r="C58" s="172"/>
      <c r="D58" s="164"/>
      <c r="E58" s="283">
        <v>44</v>
      </c>
      <c r="F58" s="171"/>
      <c r="G58" s="172"/>
      <c r="H58" s="167"/>
      <c r="I58" s="286">
        <v>14</v>
      </c>
      <c r="J58" s="171"/>
      <c r="K58" s="173"/>
      <c r="L58" s="164"/>
      <c r="M58" s="286">
        <v>44</v>
      </c>
      <c r="N58" s="171"/>
      <c r="O58" s="174"/>
    </row>
    <row r="59" spans="1:15" ht="17" customHeight="1" x14ac:dyDescent="0.35">
      <c r="A59" s="284">
        <v>15</v>
      </c>
      <c r="B59" s="171"/>
      <c r="C59" s="172"/>
      <c r="D59" s="164"/>
      <c r="E59" s="283">
        <v>45</v>
      </c>
      <c r="F59" s="171"/>
      <c r="G59" s="172"/>
      <c r="H59" s="167"/>
      <c r="I59" s="286">
        <v>15</v>
      </c>
      <c r="J59" s="171"/>
      <c r="K59" s="173"/>
      <c r="L59" s="164"/>
      <c r="M59" s="286">
        <v>45</v>
      </c>
      <c r="N59" s="171"/>
      <c r="O59" s="174"/>
    </row>
    <row r="60" spans="1:15" ht="17" customHeight="1" x14ac:dyDescent="0.35">
      <c r="A60" s="284">
        <v>16</v>
      </c>
      <c r="B60" s="171"/>
      <c r="C60" s="172"/>
      <c r="D60" s="164"/>
      <c r="E60" s="283">
        <v>46</v>
      </c>
      <c r="F60" s="171"/>
      <c r="G60" s="172"/>
      <c r="H60" s="167"/>
      <c r="I60" s="286">
        <v>16</v>
      </c>
      <c r="J60" s="171"/>
      <c r="K60" s="173"/>
      <c r="L60" s="164"/>
      <c r="M60" s="286">
        <v>46</v>
      </c>
      <c r="N60" s="171"/>
      <c r="O60" s="174"/>
    </row>
    <row r="61" spans="1:15" ht="17" customHeight="1" x14ac:dyDescent="0.35">
      <c r="A61" s="284">
        <v>17</v>
      </c>
      <c r="B61" s="171"/>
      <c r="C61" s="172"/>
      <c r="D61" s="164"/>
      <c r="E61" s="283">
        <v>47</v>
      </c>
      <c r="F61" s="171"/>
      <c r="G61" s="172"/>
      <c r="H61" s="167"/>
      <c r="I61" s="286">
        <v>17</v>
      </c>
      <c r="J61" s="171"/>
      <c r="K61" s="173"/>
      <c r="L61" s="164"/>
      <c r="M61" s="286">
        <v>47</v>
      </c>
      <c r="N61" s="171"/>
      <c r="O61" s="174"/>
    </row>
    <row r="62" spans="1:15" ht="17" customHeight="1" x14ac:dyDescent="0.35">
      <c r="A62" s="284">
        <v>18</v>
      </c>
      <c r="B62" s="171"/>
      <c r="C62" s="172"/>
      <c r="D62" s="164"/>
      <c r="E62" s="283">
        <v>48</v>
      </c>
      <c r="F62" s="171"/>
      <c r="G62" s="172"/>
      <c r="H62" s="167"/>
      <c r="I62" s="286">
        <v>18</v>
      </c>
      <c r="J62" s="171"/>
      <c r="K62" s="173"/>
      <c r="L62" s="164"/>
      <c r="M62" s="286">
        <v>48</v>
      </c>
      <c r="N62" s="171"/>
      <c r="O62" s="174"/>
    </row>
    <row r="63" spans="1:15" ht="17" customHeight="1" x14ac:dyDescent="0.35">
      <c r="A63" s="284">
        <v>19</v>
      </c>
      <c r="B63" s="171"/>
      <c r="C63" s="172"/>
      <c r="D63" s="164"/>
      <c r="E63" s="283">
        <v>49</v>
      </c>
      <c r="F63" s="171"/>
      <c r="G63" s="172"/>
      <c r="H63" s="167"/>
      <c r="I63" s="286">
        <v>19</v>
      </c>
      <c r="J63" s="171"/>
      <c r="K63" s="173"/>
      <c r="L63" s="164"/>
      <c r="M63" s="286">
        <v>49</v>
      </c>
      <c r="N63" s="171"/>
      <c r="O63" s="174"/>
    </row>
    <row r="64" spans="1:15" ht="17" customHeight="1" x14ac:dyDescent="0.35">
      <c r="A64" s="284">
        <v>20</v>
      </c>
      <c r="B64" s="171"/>
      <c r="C64" s="172"/>
      <c r="D64" s="164"/>
      <c r="E64" s="283">
        <v>50</v>
      </c>
      <c r="F64" s="171"/>
      <c r="G64" s="172"/>
      <c r="H64" s="167"/>
      <c r="I64" s="286">
        <v>20</v>
      </c>
      <c r="J64" s="171"/>
      <c r="K64" s="173"/>
      <c r="L64" s="164"/>
      <c r="M64" s="286">
        <v>50</v>
      </c>
      <c r="N64" s="171"/>
      <c r="O64" s="174"/>
    </row>
    <row r="65" spans="1:15" ht="17" customHeight="1" x14ac:dyDescent="0.35">
      <c r="A65" s="284">
        <v>21</v>
      </c>
      <c r="B65" s="171"/>
      <c r="C65" s="172"/>
      <c r="D65" s="164"/>
      <c r="E65" s="283">
        <v>51</v>
      </c>
      <c r="F65" s="171"/>
      <c r="G65" s="172"/>
      <c r="H65" s="167"/>
      <c r="I65" s="286">
        <v>21</v>
      </c>
      <c r="J65" s="171"/>
      <c r="K65" s="173"/>
      <c r="L65" s="164"/>
      <c r="M65" s="286">
        <v>51</v>
      </c>
      <c r="N65" s="171"/>
      <c r="O65" s="174"/>
    </row>
    <row r="66" spans="1:15" ht="17" customHeight="1" x14ac:dyDescent="0.35">
      <c r="A66" s="284">
        <v>22</v>
      </c>
      <c r="B66" s="171"/>
      <c r="C66" s="172"/>
      <c r="D66" s="164"/>
      <c r="E66" s="283">
        <v>52</v>
      </c>
      <c r="F66" s="171"/>
      <c r="G66" s="172"/>
      <c r="H66" s="167"/>
      <c r="I66" s="286">
        <v>22</v>
      </c>
      <c r="J66" s="171"/>
      <c r="K66" s="173"/>
      <c r="L66" s="164"/>
      <c r="M66" s="286">
        <v>52</v>
      </c>
      <c r="N66" s="171"/>
      <c r="O66" s="174"/>
    </row>
    <row r="67" spans="1:15" ht="17" customHeight="1" x14ac:dyDescent="0.35">
      <c r="A67" s="284">
        <v>23</v>
      </c>
      <c r="B67" s="171"/>
      <c r="C67" s="172"/>
      <c r="D67" s="164"/>
      <c r="E67" s="283">
        <v>53</v>
      </c>
      <c r="F67" s="171"/>
      <c r="G67" s="172"/>
      <c r="H67" s="167"/>
      <c r="I67" s="286">
        <v>23</v>
      </c>
      <c r="J67" s="171"/>
      <c r="K67" s="173"/>
      <c r="L67" s="164"/>
      <c r="M67" s="286">
        <v>53</v>
      </c>
      <c r="N67" s="171"/>
      <c r="O67" s="174"/>
    </row>
    <row r="68" spans="1:15" ht="17" customHeight="1" x14ac:dyDescent="0.35">
      <c r="A68" s="284">
        <v>24</v>
      </c>
      <c r="B68" s="171"/>
      <c r="C68" s="172"/>
      <c r="D68" s="164"/>
      <c r="E68" s="283">
        <v>54</v>
      </c>
      <c r="F68" s="171"/>
      <c r="G68" s="172"/>
      <c r="H68" s="167"/>
      <c r="I68" s="286">
        <v>24</v>
      </c>
      <c r="J68" s="171"/>
      <c r="K68" s="173"/>
      <c r="L68" s="164"/>
      <c r="M68" s="286">
        <v>54</v>
      </c>
      <c r="N68" s="171"/>
      <c r="O68" s="174"/>
    </row>
    <row r="69" spans="1:15" ht="17" customHeight="1" x14ac:dyDescent="0.35">
      <c r="A69" s="284">
        <v>25</v>
      </c>
      <c r="B69" s="171"/>
      <c r="C69" s="172"/>
      <c r="D69" s="164"/>
      <c r="E69" s="283">
        <v>55</v>
      </c>
      <c r="F69" s="171"/>
      <c r="G69" s="172"/>
      <c r="H69" s="167"/>
      <c r="I69" s="286">
        <v>25</v>
      </c>
      <c r="J69" s="171"/>
      <c r="K69" s="173"/>
      <c r="L69" s="164"/>
      <c r="M69" s="286">
        <v>55</v>
      </c>
      <c r="N69" s="171"/>
      <c r="O69" s="174"/>
    </row>
    <row r="70" spans="1:15" ht="17" customHeight="1" x14ac:dyDescent="0.35">
      <c r="A70" s="284">
        <v>26</v>
      </c>
      <c r="B70" s="171"/>
      <c r="C70" s="172"/>
      <c r="D70" s="164"/>
      <c r="E70" s="283">
        <v>56</v>
      </c>
      <c r="F70" s="171"/>
      <c r="G70" s="172"/>
      <c r="H70" s="167"/>
      <c r="I70" s="286">
        <v>26</v>
      </c>
      <c r="J70" s="171"/>
      <c r="K70" s="173"/>
      <c r="L70" s="164"/>
      <c r="M70" s="286">
        <v>56</v>
      </c>
      <c r="N70" s="171"/>
      <c r="O70" s="174"/>
    </row>
    <row r="71" spans="1:15" ht="17" customHeight="1" x14ac:dyDescent="0.35">
      <c r="A71" s="284">
        <v>27</v>
      </c>
      <c r="B71" s="171"/>
      <c r="C71" s="172"/>
      <c r="D71" s="164"/>
      <c r="E71" s="283">
        <v>57</v>
      </c>
      <c r="F71" s="171"/>
      <c r="G71" s="172"/>
      <c r="H71" s="167"/>
      <c r="I71" s="286">
        <v>27</v>
      </c>
      <c r="J71" s="171"/>
      <c r="K71" s="173"/>
      <c r="L71" s="164"/>
      <c r="M71" s="286">
        <v>57</v>
      </c>
      <c r="N71" s="171"/>
      <c r="O71" s="174"/>
    </row>
    <row r="72" spans="1:15" ht="17" customHeight="1" x14ac:dyDescent="0.35">
      <c r="A72" s="284">
        <v>28</v>
      </c>
      <c r="B72" s="171"/>
      <c r="C72" s="172"/>
      <c r="D72" s="164"/>
      <c r="E72" s="283">
        <v>58</v>
      </c>
      <c r="F72" s="171"/>
      <c r="G72" s="172"/>
      <c r="H72" s="167"/>
      <c r="I72" s="286">
        <v>28</v>
      </c>
      <c r="J72" s="171"/>
      <c r="K72" s="173"/>
      <c r="L72" s="164"/>
      <c r="M72" s="286">
        <v>58</v>
      </c>
      <c r="N72" s="171"/>
      <c r="O72" s="174"/>
    </row>
    <row r="73" spans="1:15" ht="17" customHeight="1" x14ac:dyDescent="0.35">
      <c r="A73" s="284">
        <v>29</v>
      </c>
      <c r="B73" s="171"/>
      <c r="C73" s="172"/>
      <c r="D73" s="164"/>
      <c r="E73" s="283">
        <v>59</v>
      </c>
      <c r="F73" s="171"/>
      <c r="G73" s="172"/>
      <c r="H73" s="167"/>
      <c r="I73" s="286">
        <v>29</v>
      </c>
      <c r="J73" s="171"/>
      <c r="K73" s="173"/>
      <c r="L73" s="164"/>
      <c r="M73" s="286">
        <v>59</v>
      </c>
      <c r="N73" s="171"/>
      <c r="O73" s="174"/>
    </row>
    <row r="74" spans="1:15" ht="17" customHeight="1" thickBot="1" x14ac:dyDescent="0.4">
      <c r="A74" s="175">
        <v>30</v>
      </c>
      <c r="B74" s="176"/>
      <c r="C74" s="177"/>
      <c r="D74" s="178"/>
      <c r="E74" s="179">
        <v>60</v>
      </c>
      <c r="F74" s="176"/>
      <c r="G74" s="177"/>
      <c r="H74" s="167"/>
      <c r="I74" s="181">
        <v>30</v>
      </c>
      <c r="J74" s="176"/>
      <c r="K74" s="182"/>
      <c r="L74" s="178"/>
      <c r="M74" s="181">
        <v>60</v>
      </c>
      <c r="N74" s="176"/>
      <c r="O74" s="183"/>
    </row>
    <row r="75" spans="1:15" ht="20" customHeight="1" thickBot="1" x14ac:dyDescent="0.4">
      <c r="A75" s="511" t="s">
        <v>38</v>
      </c>
      <c r="B75" s="511"/>
      <c r="C75" s="511"/>
      <c r="D75" s="511"/>
      <c r="E75" s="510"/>
      <c r="F75" s="510"/>
      <c r="G75" s="297"/>
      <c r="H75" s="167"/>
      <c r="I75" s="511" t="s">
        <v>38</v>
      </c>
      <c r="J75" s="511"/>
      <c r="K75" s="511"/>
      <c r="L75" s="511"/>
      <c r="M75" s="510"/>
      <c r="N75" s="510"/>
      <c r="O75" s="298"/>
    </row>
    <row r="76" spans="1:15" ht="20" customHeight="1" thickBot="1" x14ac:dyDescent="0.4">
      <c r="A76" s="509" t="s">
        <v>115</v>
      </c>
      <c r="B76" s="509"/>
      <c r="C76" s="509">
        <f>C37</f>
        <v>40</v>
      </c>
      <c r="D76" s="509"/>
      <c r="E76" s="510"/>
      <c r="F76" s="510"/>
      <c r="G76" s="297"/>
      <c r="H76" s="167"/>
      <c r="I76" s="509" t="s">
        <v>115</v>
      </c>
      <c r="J76" s="509"/>
      <c r="K76" s="509">
        <f>C76</f>
        <v>40</v>
      </c>
      <c r="L76" s="509"/>
      <c r="M76" s="510"/>
      <c r="N76" s="510"/>
      <c r="O76" s="298"/>
    </row>
    <row r="77" spans="1:15" ht="20" customHeight="1" thickBot="1" x14ac:dyDescent="0.4">
      <c r="A77" s="511" t="s">
        <v>39</v>
      </c>
      <c r="B77" s="511"/>
      <c r="C77" s="511"/>
      <c r="D77" s="511"/>
      <c r="E77" s="510"/>
      <c r="F77" s="510"/>
      <c r="G77" s="297"/>
      <c r="H77" s="167"/>
      <c r="I77" s="511" t="s">
        <v>39</v>
      </c>
      <c r="J77" s="511"/>
      <c r="K77" s="511"/>
      <c r="L77" s="511"/>
      <c r="M77" s="510"/>
      <c r="N77" s="510"/>
      <c r="O77" s="298"/>
    </row>
    <row r="78" spans="1:15" ht="20" customHeight="1" thickBot="1" x14ac:dyDescent="0.4">
      <c r="A78" s="511" t="str">
        <f>A39</f>
        <v xml:space="preserve">Partijpunten: </v>
      </c>
      <c r="B78" s="511"/>
      <c r="C78" s="511"/>
      <c r="D78" s="511"/>
      <c r="E78" s="510"/>
      <c r="F78" s="510"/>
      <c r="G78" s="299"/>
      <c r="H78" s="180"/>
      <c r="I78" s="511" t="str">
        <f>A39</f>
        <v xml:space="preserve">Partijpunten: </v>
      </c>
      <c r="J78" s="511"/>
      <c r="K78" s="511"/>
      <c r="L78" s="511"/>
      <c r="M78" s="510"/>
      <c r="N78" s="510"/>
      <c r="O78" s="300"/>
    </row>
    <row r="79" spans="1:15" ht="30" customHeight="1" thickBot="1" x14ac:dyDescent="0.5">
      <c r="A79" s="154" t="str">
        <f>A1</f>
        <v>C2</v>
      </c>
      <c r="B79" s="287" t="s">
        <v>33</v>
      </c>
      <c r="C79" s="512">
        <v>3</v>
      </c>
      <c r="D79" s="513"/>
      <c r="E79" s="288" t="s">
        <v>112</v>
      </c>
      <c r="F79" s="307" t="str">
        <f>F1</f>
        <v>Finale</v>
      </c>
      <c r="G79" s="290" t="s">
        <v>118</v>
      </c>
      <c r="H79" s="302"/>
      <c r="I79" s="154" t="str">
        <f>A79</f>
        <v>C2</v>
      </c>
      <c r="J79" s="287" t="s">
        <v>33</v>
      </c>
      <c r="K79" s="514">
        <f>C79</f>
        <v>3</v>
      </c>
      <c r="L79" s="513"/>
      <c r="M79" s="288" t="s">
        <v>112</v>
      </c>
      <c r="N79" s="306" t="str">
        <f>F79</f>
        <v>Finale</v>
      </c>
      <c r="O79" s="291" t="s">
        <v>117</v>
      </c>
    </row>
    <row r="80" spans="1:15" ht="15" customHeight="1" thickBot="1" x14ac:dyDescent="0.4">
      <c r="A80" s="154"/>
      <c r="B80" s="515"/>
      <c r="C80" s="516"/>
      <c r="D80" s="516"/>
      <c r="E80" s="516"/>
      <c r="F80" s="516"/>
      <c r="G80" s="517"/>
      <c r="H80" s="157"/>
      <c r="I80" s="515"/>
      <c r="J80" s="516"/>
      <c r="K80" s="516"/>
      <c r="L80" s="516"/>
      <c r="M80" s="516"/>
      <c r="N80" s="516"/>
      <c r="O80" s="517"/>
    </row>
    <row r="81" spans="1:15" ht="15" customHeight="1" thickBot="1" x14ac:dyDescent="0.4">
      <c r="A81" s="292"/>
      <c r="B81" s="518" t="s">
        <v>114</v>
      </c>
      <c r="C81" s="519"/>
      <c r="D81" s="519"/>
      <c r="E81" s="519"/>
      <c r="F81" s="519"/>
      <c r="G81" s="519"/>
      <c r="H81" s="519"/>
      <c r="I81" s="519"/>
      <c r="J81" s="519"/>
      <c r="K81" s="519"/>
      <c r="L81" s="519"/>
      <c r="M81" s="519"/>
      <c r="N81" s="520"/>
      <c r="O81" s="293"/>
    </row>
    <row r="82" spans="1:15" ht="19" customHeight="1" thickBot="1" x14ac:dyDescent="0.4">
      <c r="A82" s="156" t="s">
        <v>34</v>
      </c>
      <c r="B82" s="521"/>
      <c r="C82" s="522"/>
      <c r="D82" s="522"/>
      <c r="E82" s="522"/>
      <c r="F82" s="522"/>
      <c r="G82" s="523"/>
      <c r="H82" s="157"/>
      <c r="I82" s="156" t="s">
        <v>34</v>
      </c>
      <c r="J82" s="521"/>
      <c r="K82" s="522"/>
      <c r="L82" s="522"/>
      <c r="M82" s="522"/>
      <c r="N82" s="522"/>
      <c r="O82" s="523"/>
    </row>
    <row r="83" spans="1:15" ht="19" customHeight="1" thickBot="1" x14ac:dyDescent="0.4">
      <c r="A83" s="158" t="s">
        <v>35</v>
      </c>
      <c r="B83" s="158" t="s">
        <v>36</v>
      </c>
      <c r="C83" s="159" t="s">
        <v>37</v>
      </c>
      <c r="D83" s="295"/>
      <c r="E83" s="160" t="s">
        <v>35</v>
      </c>
      <c r="F83" s="158" t="s">
        <v>36</v>
      </c>
      <c r="G83" s="159" t="s">
        <v>37</v>
      </c>
      <c r="H83" s="296"/>
      <c r="I83" s="160" t="s">
        <v>35</v>
      </c>
      <c r="J83" s="158" t="s">
        <v>36</v>
      </c>
      <c r="K83" s="158" t="s">
        <v>37</v>
      </c>
      <c r="L83" s="295"/>
      <c r="M83" s="158" t="s">
        <v>35</v>
      </c>
      <c r="N83" s="158" t="s">
        <v>36</v>
      </c>
      <c r="O83" s="158" t="s">
        <v>37</v>
      </c>
    </row>
    <row r="84" spans="1:15" ht="17" customHeight="1" x14ac:dyDescent="0.35">
      <c r="A84" s="161">
        <v>1</v>
      </c>
      <c r="B84" s="162"/>
      <c r="C84" s="163"/>
      <c r="D84" s="164"/>
      <c r="E84" s="165">
        <v>31</v>
      </c>
      <c r="F84" s="166"/>
      <c r="G84" s="163"/>
      <c r="H84" s="167"/>
      <c r="I84" s="168">
        <v>1</v>
      </c>
      <c r="J84" s="162"/>
      <c r="K84" s="169"/>
      <c r="L84" s="164"/>
      <c r="M84" s="168">
        <v>31</v>
      </c>
      <c r="N84" s="166"/>
      <c r="O84" s="170"/>
    </row>
    <row r="85" spans="1:15" ht="17" customHeight="1" x14ac:dyDescent="0.35">
      <c r="A85" s="284">
        <v>2</v>
      </c>
      <c r="B85" s="171"/>
      <c r="C85" s="172"/>
      <c r="D85" s="164"/>
      <c r="E85" s="283">
        <v>32</v>
      </c>
      <c r="F85" s="171"/>
      <c r="G85" s="172"/>
      <c r="H85" s="167"/>
      <c r="I85" s="286">
        <v>2</v>
      </c>
      <c r="J85" s="171"/>
      <c r="K85" s="173"/>
      <c r="L85" s="164"/>
      <c r="M85" s="286">
        <v>32</v>
      </c>
      <c r="N85" s="171"/>
      <c r="O85" s="174"/>
    </row>
    <row r="86" spans="1:15" ht="17" customHeight="1" x14ac:dyDescent="0.35">
      <c r="A86" s="284">
        <v>3</v>
      </c>
      <c r="B86" s="171"/>
      <c r="C86" s="172"/>
      <c r="D86" s="164"/>
      <c r="E86" s="283">
        <v>33</v>
      </c>
      <c r="F86" s="171"/>
      <c r="G86" s="172"/>
      <c r="H86" s="167"/>
      <c r="I86" s="286">
        <v>3</v>
      </c>
      <c r="J86" s="171"/>
      <c r="K86" s="173"/>
      <c r="L86" s="164"/>
      <c r="M86" s="286">
        <v>33</v>
      </c>
      <c r="N86" s="171"/>
      <c r="O86" s="174"/>
    </row>
    <row r="87" spans="1:15" ht="17" customHeight="1" x14ac:dyDescent="0.35">
      <c r="A87" s="284">
        <v>4</v>
      </c>
      <c r="B87" s="171"/>
      <c r="C87" s="172"/>
      <c r="D87" s="164"/>
      <c r="E87" s="283">
        <v>34</v>
      </c>
      <c r="F87" s="171"/>
      <c r="G87" s="172"/>
      <c r="H87" s="167"/>
      <c r="I87" s="286">
        <v>4</v>
      </c>
      <c r="J87" s="171"/>
      <c r="K87" s="173"/>
      <c r="L87" s="164"/>
      <c r="M87" s="286">
        <v>34</v>
      </c>
      <c r="N87" s="171"/>
      <c r="O87" s="174"/>
    </row>
    <row r="88" spans="1:15" ht="17" customHeight="1" x14ac:dyDescent="0.35">
      <c r="A88" s="284">
        <v>5</v>
      </c>
      <c r="B88" s="171"/>
      <c r="C88" s="172"/>
      <c r="D88" s="164"/>
      <c r="E88" s="283">
        <v>35</v>
      </c>
      <c r="F88" s="171"/>
      <c r="G88" s="172"/>
      <c r="H88" s="167"/>
      <c r="I88" s="286">
        <v>5</v>
      </c>
      <c r="J88" s="171"/>
      <c r="K88" s="173"/>
      <c r="L88" s="164"/>
      <c r="M88" s="286">
        <v>35</v>
      </c>
      <c r="N88" s="171"/>
      <c r="O88" s="174"/>
    </row>
    <row r="89" spans="1:15" ht="17" customHeight="1" x14ac:dyDescent="0.35">
      <c r="A89" s="284">
        <v>6</v>
      </c>
      <c r="B89" s="171"/>
      <c r="C89" s="172"/>
      <c r="D89" s="164"/>
      <c r="E89" s="283">
        <v>36</v>
      </c>
      <c r="F89" s="171"/>
      <c r="G89" s="172"/>
      <c r="H89" s="167"/>
      <c r="I89" s="286">
        <v>6</v>
      </c>
      <c r="J89" s="171"/>
      <c r="K89" s="173"/>
      <c r="L89" s="164"/>
      <c r="M89" s="286">
        <v>36</v>
      </c>
      <c r="N89" s="171"/>
      <c r="O89" s="174"/>
    </row>
    <row r="90" spans="1:15" ht="17" customHeight="1" x14ac:dyDescent="0.35">
      <c r="A90" s="284">
        <v>7</v>
      </c>
      <c r="B90" s="171"/>
      <c r="C90" s="172"/>
      <c r="D90" s="164"/>
      <c r="E90" s="283">
        <v>37</v>
      </c>
      <c r="F90" s="171"/>
      <c r="G90" s="172"/>
      <c r="H90" s="167"/>
      <c r="I90" s="286">
        <v>7</v>
      </c>
      <c r="J90" s="171"/>
      <c r="K90" s="173"/>
      <c r="L90" s="164"/>
      <c r="M90" s="286">
        <v>37</v>
      </c>
      <c r="N90" s="171"/>
      <c r="O90" s="174"/>
    </row>
    <row r="91" spans="1:15" ht="17" customHeight="1" x14ac:dyDescent="0.35">
      <c r="A91" s="284">
        <v>8</v>
      </c>
      <c r="B91" s="171"/>
      <c r="C91" s="172"/>
      <c r="D91" s="164"/>
      <c r="E91" s="283">
        <v>38</v>
      </c>
      <c r="F91" s="171"/>
      <c r="G91" s="172"/>
      <c r="H91" s="167"/>
      <c r="I91" s="286">
        <v>8</v>
      </c>
      <c r="J91" s="171"/>
      <c r="K91" s="173"/>
      <c r="L91" s="164"/>
      <c r="M91" s="286">
        <v>38</v>
      </c>
      <c r="N91" s="171"/>
      <c r="O91" s="174"/>
    </row>
    <row r="92" spans="1:15" ht="17" customHeight="1" x14ac:dyDescent="0.35">
      <c r="A92" s="284">
        <v>9</v>
      </c>
      <c r="B92" s="171"/>
      <c r="C92" s="172"/>
      <c r="D92" s="164"/>
      <c r="E92" s="283">
        <v>39</v>
      </c>
      <c r="F92" s="171"/>
      <c r="G92" s="172"/>
      <c r="H92" s="167"/>
      <c r="I92" s="286">
        <v>9</v>
      </c>
      <c r="J92" s="171"/>
      <c r="K92" s="173"/>
      <c r="L92" s="164"/>
      <c r="M92" s="286">
        <v>39</v>
      </c>
      <c r="N92" s="171"/>
      <c r="O92" s="174"/>
    </row>
    <row r="93" spans="1:15" ht="17" customHeight="1" x14ac:dyDescent="0.35">
      <c r="A93" s="284">
        <v>10</v>
      </c>
      <c r="B93" s="171"/>
      <c r="C93" s="172"/>
      <c r="D93" s="164"/>
      <c r="E93" s="283">
        <v>40</v>
      </c>
      <c r="F93" s="171"/>
      <c r="G93" s="172"/>
      <c r="H93" s="167"/>
      <c r="I93" s="286">
        <v>10</v>
      </c>
      <c r="J93" s="171"/>
      <c r="K93" s="173"/>
      <c r="L93" s="164"/>
      <c r="M93" s="286">
        <v>40</v>
      </c>
      <c r="N93" s="171"/>
      <c r="O93" s="174"/>
    </row>
    <row r="94" spans="1:15" ht="17" customHeight="1" x14ac:dyDescent="0.35">
      <c r="A94" s="284">
        <v>11</v>
      </c>
      <c r="B94" s="171"/>
      <c r="C94" s="172"/>
      <c r="D94" s="164"/>
      <c r="E94" s="283">
        <v>41</v>
      </c>
      <c r="F94" s="171"/>
      <c r="G94" s="172"/>
      <c r="H94" s="167"/>
      <c r="I94" s="286">
        <v>11</v>
      </c>
      <c r="J94" s="171"/>
      <c r="K94" s="173"/>
      <c r="L94" s="164"/>
      <c r="M94" s="286">
        <v>41</v>
      </c>
      <c r="N94" s="171"/>
      <c r="O94" s="174"/>
    </row>
    <row r="95" spans="1:15" ht="17" customHeight="1" x14ac:dyDescent="0.35">
      <c r="A95" s="284">
        <v>12</v>
      </c>
      <c r="B95" s="171"/>
      <c r="C95" s="172"/>
      <c r="D95" s="164"/>
      <c r="E95" s="283">
        <v>42</v>
      </c>
      <c r="F95" s="171"/>
      <c r="G95" s="172"/>
      <c r="H95" s="167"/>
      <c r="I95" s="286">
        <v>12</v>
      </c>
      <c r="J95" s="171"/>
      <c r="K95" s="173"/>
      <c r="L95" s="164"/>
      <c r="M95" s="286">
        <v>42</v>
      </c>
      <c r="N95" s="171"/>
      <c r="O95" s="174"/>
    </row>
    <row r="96" spans="1:15" ht="17" customHeight="1" x14ac:dyDescent="0.35">
      <c r="A96" s="284">
        <v>13</v>
      </c>
      <c r="B96" s="171"/>
      <c r="C96" s="172"/>
      <c r="D96" s="164"/>
      <c r="E96" s="283">
        <v>43</v>
      </c>
      <c r="F96" s="171"/>
      <c r="G96" s="172"/>
      <c r="H96" s="167"/>
      <c r="I96" s="286">
        <v>13</v>
      </c>
      <c r="J96" s="171"/>
      <c r="K96" s="173"/>
      <c r="L96" s="164"/>
      <c r="M96" s="286">
        <v>43</v>
      </c>
      <c r="N96" s="171"/>
      <c r="O96" s="174"/>
    </row>
    <row r="97" spans="1:15" ht="17" customHeight="1" x14ac:dyDescent="0.35">
      <c r="A97" s="284">
        <v>14</v>
      </c>
      <c r="B97" s="171"/>
      <c r="C97" s="172"/>
      <c r="D97" s="164"/>
      <c r="E97" s="283">
        <v>44</v>
      </c>
      <c r="F97" s="171"/>
      <c r="G97" s="172"/>
      <c r="H97" s="167"/>
      <c r="I97" s="286">
        <v>14</v>
      </c>
      <c r="J97" s="171"/>
      <c r="K97" s="173"/>
      <c r="L97" s="164"/>
      <c r="M97" s="286">
        <v>44</v>
      </c>
      <c r="N97" s="171"/>
      <c r="O97" s="174"/>
    </row>
    <row r="98" spans="1:15" ht="17" customHeight="1" x14ac:dyDescent="0.35">
      <c r="A98" s="284">
        <v>15</v>
      </c>
      <c r="B98" s="171"/>
      <c r="C98" s="172"/>
      <c r="D98" s="164"/>
      <c r="E98" s="283">
        <v>45</v>
      </c>
      <c r="F98" s="171"/>
      <c r="G98" s="172"/>
      <c r="H98" s="167"/>
      <c r="I98" s="286">
        <v>15</v>
      </c>
      <c r="J98" s="171"/>
      <c r="K98" s="173"/>
      <c r="L98" s="164"/>
      <c r="M98" s="286">
        <v>45</v>
      </c>
      <c r="N98" s="171"/>
      <c r="O98" s="174"/>
    </row>
    <row r="99" spans="1:15" ht="17" customHeight="1" x14ac:dyDescent="0.35">
      <c r="A99" s="284">
        <v>16</v>
      </c>
      <c r="B99" s="171"/>
      <c r="C99" s="172"/>
      <c r="D99" s="164"/>
      <c r="E99" s="283">
        <v>46</v>
      </c>
      <c r="F99" s="171"/>
      <c r="G99" s="172"/>
      <c r="H99" s="167"/>
      <c r="I99" s="286">
        <v>16</v>
      </c>
      <c r="J99" s="171"/>
      <c r="K99" s="173"/>
      <c r="L99" s="164"/>
      <c r="M99" s="286">
        <v>46</v>
      </c>
      <c r="N99" s="171"/>
      <c r="O99" s="174"/>
    </row>
    <row r="100" spans="1:15" ht="17" customHeight="1" x14ac:dyDescent="0.35">
      <c r="A100" s="284">
        <v>17</v>
      </c>
      <c r="B100" s="171"/>
      <c r="C100" s="172"/>
      <c r="D100" s="164"/>
      <c r="E100" s="283">
        <v>47</v>
      </c>
      <c r="F100" s="171"/>
      <c r="G100" s="172"/>
      <c r="H100" s="167"/>
      <c r="I100" s="286">
        <v>17</v>
      </c>
      <c r="J100" s="171"/>
      <c r="K100" s="173"/>
      <c r="L100" s="164"/>
      <c r="M100" s="286">
        <v>47</v>
      </c>
      <c r="N100" s="171"/>
      <c r="O100" s="174"/>
    </row>
    <row r="101" spans="1:15" ht="17" customHeight="1" x14ac:dyDescent="0.35">
      <c r="A101" s="284">
        <v>18</v>
      </c>
      <c r="B101" s="171"/>
      <c r="C101" s="172"/>
      <c r="D101" s="164"/>
      <c r="E101" s="283">
        <v>48</v>
      </c>
      <c r="F101" s="171"/>
      <c r="G101" s="172"/>
      <c r="H101" s="167"/>
      <c r="I101" s="286">
        <v>18</v>
      </c>
      <c r="J101" s="171"/>
      <c r="K101" s="173"/>
      <c r="L101" s="164"/>
      <c r="M101" s="286">
        <v>48</v>
      </c>
      <c r="N101" s="171"/>
      <c r="O101" s="174"/>
    </row>
    <row r="102" spans="1:15" ht="17" customHeight="1" x14ac:dyDescent="0.35">
      <c r="A102" s="284">
        <v>19</v>
      </c>
      <c r="B102" s="171"/>
      <c r="C102" s="172"/>
      <c r="D102" s="164"/>
      <c r="E102" s="283">
        <v>49</v>
      </c>
      <c r="F102" s="171"/>
      <c r="G102" s="172"/>
      <c r="H102" s="167"/>
      <c r="I102" s="286">
        <v>19</v>
      </c>
      <c r="J102" s="171"/>
      <c r="K102" s="173"/>
      <c r="L102" s="164"/>
      <c r="M102" s="286">
        <v>49</v>
      </c>
      <c r="N102" s="171"/>
      <c r="O102" s="174"/>
    </row>
    <row r="103" spans="1:15" ht="17" customHeight="1" x14ac:dyDescent="0.35">
      <c r="A103" s="284">
        <v>20</v>
      </c>
      <c r="B103" s="171"/>
      <c r="C103" s="172"/>
      <c r="D103" s="164"/>
      <c r="E103" s="283">
        <v>50</v>
      </c>
      <c r="F103" s="171"/>
      <c r="G103" s="172"/>
      <c r="H103" s="167"/>
      <c r="I103" s="286">
        <v>20</v>
      </c>
      <c r="J103" s="171"/>
      <c r="K103" s="173"/>
      <c r="L103" s="164"/>
      <c r="M103" s="286">
        <v>50</v>
      </c>
      <c r="N103" s="171"/>
      <c r="O103" s="174"/>
    </row>
    <row r="104" spans="1:15" ht="17" customHeight="1" x14ac:dyDescent="0.35">
      <c r="A104" s="284">
        <v>21</v>
      </c>
      <c r="B104" s="171"/>
      <c r="C104" s="172"/>
      <c r="D104" s="164"/>
      <c r="E104" s="283">
        <v>51</v>
      </c>
      <c r="F104" s="171"/>
      <c r="G104" s="172"/>
      <c r="H104" s="167"/>
      <c r="I104" s="286">
        <v>21</v>
      </c>
      <c r="J104" s="171"/>
      <c r="K104" s="173"/>
      <c r="L104" s="164"/>
      <c r="M104" s="286">
        <v>51</v>
      </c>
      <c r="N104" s="171"/>
      <c r="O104" s="174"/>
    </row>
    <row r="105" spans="1:15" ht="17" customHeight="1" x14ac:dyDescent="0.35">
      <c r="A105" s="284">
        <v>22</v>
      </c>
      <c r="B105" s="171"/>
      <c r="C105" s="172"/>
      <c r="D105" s="164"/>
      <c r="E105" s="283">
        <v>52</v>
      </c>
      <c r="F105" s="171"/>
      <c r="G105" s="172"/>
      <c r="H105" s="167"/>
      <c r="I105" s="286">
        <v>22</v>
      </c>
      <c r="J105" s="171"/>
      <c r="K105" s="173"/>
      <c r="L105" s="164"/>
      <c r="M105" s="286">
        <v>52</v>
      </c>
      <c r="N105" s="171"/>
      <c r="O105" s="174"/>
    </row>
    <row r="106" spans="1:15" ht="17" customHeight="1" x14ac:dyDescent="0.35">
      <c r="A106" s="284">
        <v>23</v>
      </c>
      <c r="B106" s="171"/>
      <c r="C106" s="172"/>
      <c r="D106" s="164"/>
      <c r="E106" s="283">
        <v>53</v>
      </c>
      <c r="F106" s="171"/>
      <c r="G106" s="172"/>
      <c r="H106" s="167"/>
      <c r="I106" s="286">
        <v>23</v>
      </c>
      <c r="J106" s="171"/>
      <c r="K106" s="173"/>
      <c r="L106" s="164"/>
      <c r="M106" s="286">
        <v>53</v>
      </c>
      <c r="N106" s="171"/>
      <c r="O106" s="174"/>
    </row>
    <row r="107" spans="1:15" ht="17" customHeight="1" x14ac:dyDescent="0.35">
      <c r="A107" s="284">
        <v>24</v>
      </c>
      <c r="B107" s="171"/>
      <c r="C107" s="172"/>
      <c r="D107" s="164"/>
      <c r="E107" s="283">
        <v>54</v>
      </c>
      <c r="F107" s="171"/>
      <c r="G107" s="172"/>
      <c r="H107" s="167"/>
      <c r="I107" s="286">
        <v>24</v>
      </c>
      <c r="J107" s="171"/>
      <c r="K107" s="173"/>
      <c r="L107" s="164"/>
      <c r="M107" s="286">
        <v>54</v>
      </c>
      <c r="N107" s="171"/>
      <c r="O107" s="174"/>
    </row>
    <row r="108" spans="1:15" ht="17" customHeight="1" x14ac:dyDescent="0.35">
      <c r="A108" s="284">
        <v>25</v>
      </c>
      <c r="B108" s="171"/>
      <c r="C108" s="172"/>
      <c r="D108" s="164"/>
      <c r="E108" s="283">
        <v>55</v>
      </c>
      <c r="F108" s="171"/>
      <c r="G108" s="172"/>
      <c r="H108" s="167"/>
      <c r="I108" s="286">
        <v>25</v>
      </c>
      <c r="J108" s="171"/>
      <c r="K108" s="173"/>
      <c r="L108" s="164"/>
      <c r="M108" s="286">
        <v>55</v>
      </c>
      <c r="N108" s="171"/>
      <c r="O108" s="174"/>
    </row>
    <row r="109" spans="1:15" ht="17" customHeight="1" x14ac:dyDescent="0.35">
      <c r="A109" s="284">
        <v>26</v>
      </c>
      <c r="B109" s="171"/>
      <c r="C109" s="172"/>
      <c r="D109" s="164"/>
      <c r="E109" s="283">
        <v>56</v>
      </c>
      <c r="F109" s="171"/>
      <c r="G109" s="172"/>
      <c r="H109" s="167"/>
      <c r="I109" s="286">
        <v>26</v>
      </c>
      <c r="J109" s="171"/>
      <c r="K109" s="173"/>
      <c r="L109" s="164"/>
      <c r="M109" s="286">
        <v>56</v>
      </c>
      <c r="N109" s="171"/>
      <c r="O109" s="174"/>
    </row>
    <row r="110" spans="1:15" ht="17" customHeight="1" x14ac:dyDescent="0.35">
      <c r="A110" s="284">
        <v>27</v>
      </c>
      <c r="B110" s="171"/>
      <c r="C110" s="172"/>
      <c r="D110" s="164"/>
      <c r="E110" s="283">
        <v>57</v>
      </c>
      <c r="F110" s="171"/>
      <c r="G110" s="172"/>
      <c r="H110" s="167"/>
      <c r="I110" s="286">
        <v>27</v>
      </c>
      <c r="J110" s="171"/>
      <c r="K110" s="173"/>
      <c r="L110" s="164"/>
      <c r="M110" s="286">
        <v>57</v>
      </c>
      <c r="N110" s="171"/>
      <c r="O110" s="174"/>
    </row>
    <row r="111" spans="1:15" ht="17" customHeight="1" x14ac:dyDescent="0.35">
      <c r="A111" s="284">
        <v>28</v>
      </c>
      <c r="B111" s="171"/>
      <c r="C111" s="172"/>
      <c r="D111" s="164"/>
      <c r="E111" s="283">
        <v>58</v>
      </c>
      <c r="F111" s="171"/>
      <c r="G111" s="172"/>
      <c r="H111" s="167"/>
      <c r="I111" s="286">
        <v>28</v>
      </c>
      <c r="J111" s="171"/>
      <c r="K111" s="173"/>
      <c r="L111" s="164"/>
      <c r="M111" s="286">
        <v>58</v>
      </c>
      <c r="N111" s="171"/>
      <c r="O111" s="174"/>
    </row>
    <row r="112" spans="1:15" ht="17" customHeight="1" x14ac:dyDescent="0.35">
      <c r="A112" s="284">
        <v>29</v>
      </c>
      <c r="B112" s="171"/>
      <c r="C112" s="172"/>
      <c r="D112" s="164"/>
      <c r="E112" s="283">
        <v>59</v>
      </c>
      <c r="F112" s="171"/>
      <c r="G112" s="172"/>
      <c r="H112" s="167"/>
      <c r="I112" s="286">
        <v>29</v>
      </c>
      <c r="J112" s="171"/>
      <c r="K112" s="173"/>
      <c r="L112" s="164"/>
      <c r="M112" s="286">
        <v>59</v>
      </c>
      <c r="N112" s="171"/>
      <c r="O112" s="174"/>
    </row>
    <row r="113" spans="1:15" ht="17" customHeight="1" thickBot="1" x14ac:dyDescent="0.4">
      <c r="A113" s="175">
        <v>30</v>
      </c>
      <c r="B113" s="176"/>
      <c r="C113" s="177"/>
      <c r="D113" s="178"/>
      <c r="E113" s="179">
        <v>60</v>
      </c>
      <c r="F113" s="176"/>
      <c r="G113" s="177"/>
      <c r="H113" s="167"/>
      <c r="I113" s="181">
        <v>30</v>
      </c>
      <c r="J113" s="176"/>
      <c r="K113" s="182"/>
      <c r="L113" s="178"/>
      <c r="M113" s="181">
        <v>60</v>
      </c>
      <c r="N113" s="176"/>
      <c r="O113" s="183"/>
    </row>
    <row r="114" spans="1:15" ht="20" customHeight="1" thickBot="1" x14ac:dyDescent="0.4">
      <c r="A114" s="511" t="s">
        <v>38</v>
      </c>
      <c r="B114" s="511"/>
      <c r="C114" s="511"/>
      <c r="D114" s="511"/>
      <c r="E114" s="510"/>
      <c r="F114" s="510"/>
      <c r="G114" s="297"/>
      <c r="H114" s="167"/>
      <c r="I114" s="511" t="s">
        <v>38</v>
      </c>
      <c r="J114" s="511"/>
      <c r="K114" s="511"/>
      <c r="L114" s="511"/>
      <c r="M114" s="510"/>
      <c r="N114" s="510"/>
      <c r="O114" s="298"/>
    </row>
    <row r="115" spans="1:15" ht="20" customHeight="1" thickBot="1" x14ac:dyDescent="0.4">
      <c r="A115" s="509" t="s">
        <v>115</v>
      </c>
      <c r="B115" s="509"/>
      <c r="C115" s="509">
        <f>C37</f>
        <v>40</v>
      </c>
      <c r="D115" s="509"/>
      <c r="E115" s="510"/>
      <c r="F115" s="510"/>
      <c r="G115" s="297"/>
      <c r="H115" s="167"/>
      <c r="I115" s="509" t="s">
        <v>115</v>
      </c>
      <c r="J115" s="509"/>
      <c r="K115" s="509">
        <f>C115</f>
        <v>40</v>
      </c>
      <c r="L115" s="509"/>
      <c r="M115" s="510"/>
      <c r="N115" s="510"/>
      <c r="O115" s="298"/>
    </row>
    <row r="116" spans="1:15" ht="20" customHeight="1" thickBot="1" x14ac:dyDescent="0.4">
      <c r="A116" s="511" t="s">
        <v>39</v>
      </c>
      <c r="B116" s="511"/>
      <c r="C116" s="511"/>
      <c r="D116" s="511"/>
      <c r="E116" s="510"/>
      <c r="F116" s="510"/>
      <c r="G116" s="297"/>
      <c r="H116" s="167"/>
      <c r="I116" s="511" t="s">
        <v>39</v>
      </c>
      <c r="J116" s="511"/>
      <c r="K116" s="511"/>
      <c r="L116" s="511"/>
      <c r="M116" s="510"/>
      <c r="N116" s="510"/>
      <c r="O116" s="298"/>
    </row>
    <row r="117" spans="1:15" ht="20" customHeight="1" thickBot="1" x14ac:dyDescent="0.4">
      <c r="A117" s="511" t="str">
        <f>A39</f>
        <v xml:space="preserve">Partijpunten: </v>
      </c>
      <c r="B117" s="511"/>
      <c r="C117" s="511"/>
      <c r="D117" s="511"/>
      <c r="E117" s="510"/>
      <c r="F117" s="510"/>
      <c r="G117" s="299"/>
      <c r="H117" s="180"/>
      <c r="I117" s="511" t="str">
        <f>A39</f>
        <v xml:space="preserve">Partijpunten: </v>
      </c>
      <c r="J117" s="511"/>
      <c r="K117" s="511"/>
      <c r="L117" s="511"/>
      <c r="M117" s="510"/>
      <c r="N117" s="510"/>
      <c r="O117" s="300"/>
    </row>
    <row r="118" spans="1:15" ht="30" customHeight="1" thickBot="1" x14ac:dyDescent="0.5">
      <c r="A118" s="154" t="str">
        <f>A1</f>
        <v>C2</v>
      </c>
      <c r="B118" s="287" t="s">
        <v>33</v>
      </c>
      <c r="C118" s="512">
        <v>4</v>
      </c>
      <c r="D118" s="513"/>
      <c r="E118" s="288" t="s">
        <v>112</v>
      </c>
      <c r="F118" s="307" t="str">
        <f>F1</f>
        <v>Finale</v>
      </c>
      <c r="G118" s="290" t="s">
        <v>113</v>
      </c>
      <c r="H118" s="302"/>
      <c r="I118" s="154" t="str">
        <f>A118</f>
        <v>C2</v>
      </c>
      <c r="J118" s="287" t="s">
        <v>33</v>
      </c>
      <c r="K118" s="514">
        <f>C118</f>
        <v>4</v>
      </c>
      <c r="L118" s="513"/>
      <c r="M118" s="288" t="s">
        <v>112</v>
      </c>
      <c r="N118" s="308" t="str">
        <f>F118</f>
        <v>Finale</v>
      </c>
      <c r="O118" s="291" t="s">
        <v>117</v>
      </c>
    </row>
    <row r="119" spans="1:15" ht="15" customHeight="1" thickBot="1" x14ac:dyDescent="0.4">
      <c r="A119" s="154"/>
      <c r="B119" s="515"/>
      <c r="C119" s="516"/>
      <c r="D119" s="516"/>
      <c r="E119" s="516"/>
      <c r="F119" s="516"/>
      <c r="G119" s="517"/>
      <c r="H119" s="157"/>
      <c r="I119" s="515"/>
      <c r="J119" s="516"/>
      <c r="K119" s="516"/>
      <c r="L119" s="516"/>
      <c r="M119" s="516"/>
      <c r="N119" s="516"/>
      <c r="O119" s="517"/>
    </row>
    <row r="120" spans="1:15" ht="15" customHeight="1" thickBot="1" x14ac:dyDescent="0.4">
      <c r="A120" s="292"/>
      <c r="B120" s="518" t="s">
        <v>114</v>
      </c>
      <c r="C120" s="519"/>
      <c r="D120" s="519"/>
      <c r="E120" s="519"/>
      <c r="F120" s="519"/>
      <c r="G120" s="519"/>
      <c r="H120" s="519"/>
      <c r="I120" s="519"/>
      <c r="J120" s="519"/>
      <c r="K120" s="519"/>
      <c r="L120" s="519"/>
      <c r="M120" s="519"/>
      <c r="N120" s="520"/>
      <c r="O120" s="293"/>
    </row>
    <row r="121" spans="1:15" ht="19" customHeight="1" thickBot="1" x14ac:dyDescent="0.4">
      <c r="A121" s="156" t="s">
        <v>34</v>
      </c>
      <c r="B121" s="521"/>
      <c r="C121" s="522"/>
      <c r="D121" s="522"/>
      <c r="E121" s="522"/>
      <c r="F121" s="522"/>
      <c r="G121" s="523"/>
      <c r="H121" s="157"/>
      <c r="I121" s="156" t="s">
        <v>34</v>
      </c>
      <c r="J121" s="521"/>
      <c r="K121" s="522"/>
      <c r="L121" s="522"/>
      <c r="M121" s="522"/>
      <c r="N121" s="522"/>
      <c r="O121" s="523"/>
    </row>
    <row r="122" spans="1:15" ht="19" customHeight="1" thickBot="1" x14ac:dyDescent="0.4">
      <c r="A122" s="158" t="s">
        <v>35</v>
      </c>
      <c r="B122" s="158" t="s">
        <v>36</v>
      </c>
      <c r="C122" s="159" t="s">
        <v>37</v>
      </c>
      <c r="D122" s="295"/>
      <c r="E122" s="160" t="s">
        <v>35</v>
      </c>
      <c r="F122" s="158" t="s">
        <v>36</v>
      </c>
      <c r="G122" s="159" t="s">
        <v>37</v>
      </c>
      <c r="H122" s="296"/>
      <c r="I122" s="160" t="s">
        <v>35</v>
      </c>
      <c r="J122" s="158" t="s">
        <v>36</v>
      </c>
      <c r="K122" s="158" t="s">
        <v>37</v>
      </c>
      <c r="L122" s="295"/>
      <c r="M122" s="158" t="s">
        <v>35</v>
      </c>
      <c r="N122" s="158" t="s">
        <v>36</v>
      </c>
      <c r="O122" s="158" t="s">
        <v>37</v>
      </c>
    </row>
    <row r="123" spans="1:15" ht="17" customHeight="1" x14ac:dyDescent="0.35">
      <c r="A123" s="161">
        <v>1</v>
      </c>
      <c r="B123" s="162"/>
      <c r="C123" s="163"/>
      <c r="D123" s="164"/>
      <c r="E123" s="165">
        <v>31</v>
      </c>
      <c r="F123" s="166"/>
      <c r="G123" s="163"/>
      <c r="H123" s="167"/>
      <c r="I123" s="168">
        <v>1</v>
      </c>
      <c r="J123" s="162"/>
      <c r="K123" s="169"/>
      <c r="L123" s="164"/>
      <c r="M123" s="168">
        <v>31</v>
      </c>
      <c r="N123" s="166"/>
      <c r="O123" s="170"/>
    </row>
    <row r="124" spans="1:15" ht="17" customHeight="1" x14ac:dyDescent="0.35">
      <c r="A124" s="284">
        <v>2</v>
      </c>
      <c r="B124" s="171"/>
      <c r="C124" s="172"/>
      <c r="D124" s="164"/>
      <c r="E124" s="283">
        <v>32</v>
      </c>
      <c r="F124" s="171"/>
      <c r="G124" s="172"/>
      <c r="H124" s="167"/>
      <c r="I124" s="286">
        <v>2</v>
      </c>
      <c r="J124" s="171"/>
      <c r="K124" s="173"/>
      <c r="L124" s="164"/>
      <c r="M124" s="286">
        <v>32</v>
      </c>
      <c r="N124" s="171"/>
      <c r="O124" s="174"/>
    </row>
    <row r="125" spans="1:15" ht="17" customHeight="1" x14ac:dyDescent="0.35">
      <c r="A125" s="284">
        <v>3</v>
      </c>
      <c r="B125" s="171"/>
      <c r="C125" s="172"/>
      <c r="D125" s="164"/>
      <c r="E125" s="283">
        <v>33</v>
      </c>
      <c r="F125" s="171"/>
      <c r="G125" s="172"/>
      <c r="H125" s="167"/>
      <c r="I125" s="286">
        <v>3</v>
      </c>
      <c r="J125" s="171"/>
      <c r="K125" s="173"/>
      <c r="L125" s="164"/>
      <c r="M125" s="286">
        <v>33</v>
      </c>
      <c r="N125" s="171"/>
      <c r="O125" s="174"/>
    </row>
    <row r="126" spans="1:15" ht="17" customHeight="1" x14ac:dyDescent="0.35">
      <c r="A126" s="284">
        <v>4</v>
      </c>
      <c r="B126" s="171"/>
      <c r="C126" s="172"/>
      <c r="D126" s="164"/>
      <c r="E126" s="283">
        <v>34</v>
      </c>
      <c r="F126" s="171"/>
      <c r="G126" s="172"/>
      <c r="H126" s="167"/>
      <c r="I126" s="286">
        <v>4</v>
      </c>
      <c r="J126" s="171"/>
      <c r="K126" s="173"/>
      <c r="L126" s="164"/>
      <c r="M126" s="286">
        <v>34</v>
      </c>
      <c r="N126" s="171"/>
      <c r="O126" s="174"/>
    </row>
    <row r="127" spans="1:15" ht="17" customHeight="1" x14ac:dyDescent="0.35">
      <c r="A127" s="284">
        <v>5</v>
      </c>
      <c r="B127" s="171"/>
      <c r="C127" s="172"/>
      <c r="D127" s="164"/>
      <c r="E127" s="283">
        <v>35</v>
      </c>
      <c r="F127" s="171"/>
      <c r="G127" s="172"/>
      <c r="H127" s="167"/>
      <c r="I127" s="286">
        <v>5</v>
      </c>
      <c r="J127" s="171"/>
      <c r="K127" s="173"/>
      <c r="L127" s="164"/>
      <c r="M127" s="286">
        <v>35</v>
      </c>
      <c r="N127" s="171"/>
      <c r="O127" s="174"/>
    </row>
    <row r="128" spans="1:15" ht="17" customHeight="1" x14ac:dyDescent="0.35">
      <c r="A128" s="284">
        <v>6</v>
      </c>
      <c r="B128" s="171"/>
      <c r="C128" s="172"/>
      <c r="D128" s="164"/>
      <c r="E128" s="283">
        <v>36</v>
      </c>
      <c r="F128" s="171"/>
      <c r="G128" s="172"/>
      <c r="H128" s="167"/>
      <c r="I128" s="286">
        <v>6</v>
      </c>
      <c r="J128" s="171"/>
      <c r="K128" s="173"/>
      <c r="L128" s="164"/>
      <c r="M128" s="286">
        <v>36</v>
      </c>
      <c r="N128" s="171"/>
      <c r="O128" s="174"/>
    </row>
    <row r="129" spans="1:15" ht="17" customHeight="1" x14ac:dyDescent="0.35">
      <c r="A129" s="284">
        <v>7</v>
      </c>
      <c r="B129" s="171"/>
      <c r="C129" s="172"/>
      <c r="D129" s="164"/>
      <c r="E129" s="283">
        <v>37</v>
      </c>
      <c r="F129" s="171"/>
      <c r="G129" s="172"/>
      <c r="H129" s="167"/>
      <c r="I129" s="286">
        <v>7</v>
      </c>
      <c r="J129" s="171"/>
      <c r="K129" s="173"/>
      <c r="L129" s="164"/>
      <c r="M129" s="286">
        <v>37</v>
      </c>
      <c r="N129" s="171"/>
      <c r="O129" s="174"/>
    </row>
    <row r="130" spans="1:15" ht="17" customHeight="1" x14ac:dyDescent="0.35">
      <c r="A130" s="284">
        <v>8</v>
      </c>
      <c r="B130" s="171"/>
      <c r="C130" s="172"/>
      <c r="D130" s="164"/>
      <c r="E130" s="283">
        <v>38</v>
      </c>
      <c r="F130" s="171"/>
      <c r="G130" s="172"/>
      <c r="H130" s="167"/>
      <c r="I130" s="286">
        <v>8</v>
      </c>
      <c r="J130" s="171"/>
      <c r="K130" s="173"/>
      <c r="L130" s="164"/>
      <c r="M130" s="286">
        <v>38</v>
      </c>
      <c r="N130" s="171"/>
      <c r="O130" s="174"/>
    </row>
    <row r="131" spans="1:15" ht="17" customHeight="1" x14ac:dyDescent="0.35">
      <c r="A131" s="284">
        <v>9</v>
      </c>
      <c r="B131" s="171"/>
      <c r="C131" s="172"/>
      <c r="D131" s="164"/>
      <c r="E131" s="283">
        <v>39</v>
      </c>
      <c r="F131" s="171"/>
      <c r="G131" s="172"/>
      <c r="H131" s="167"/>
      <c r="I131" s="286">
        <v>9</v>
      </c>
      <c r="J131" s="171"/>
      <c r="K131" s="173"/>
      <c r="L131" s="164"/>
      <c r="M131" s="286">
        <v>39</v>
      </c>
      <c r="N131" s="171"/>
      <c r="O131" s="174"/>
    </row>
    <row r="132" spans="1:15" ht="17" customHeight="1" x14ac:dyDescent="0.35">
      <c r="A132" s="284">
        <v>10</v>
      </c>
      <c r="B132" s="171"/>
      <c r="C132" s="172"/>
      <c r="D132" s="164"/>
      <c r="E132" s="283">
        <v>40</v>
      </c>
      <c r="F132" s="171"/>
      <c r="G132" s="172"/>
      <c r="H132" s="167"/>
      <c r="I132" s="286">
        <v>10</v>
      </c>
      <c r="J132" s="171"/>
      <c r="K132" s="173"/>
      <c r="L132" s="164"/>
      <c r="M132" s="286">
        <v>40</v>
      </c>
      <c r="N132" s="171"/>
      <c r="O132" s="174"/>
    </row>
    <row r="133" spans="1:15" ht="17" customHeight="1" x14ac:dyDescent="0.35">
      <c r="A133" s="284">
        <v>11</v>
      </c>
      <c r="B133" s="171"/>
      <c r="C133" s="172"/>
      <c r="D133" s="164"/>
      <c r="E133" s="283">
        <v>41</v>
      </c>
      <c r="F133" s="171"/>
      <c r="G133" s="172"/>
      <c r="H133" s="167"/>
      <c r="I133" s="286">
        <v>11</v>
      </c>
      <c r="J133" s="171"/>
      <c r="K133" s="173"/>
      <c r="L133" s="164"/>
      <c r="M133" s="286">
        <v>41</v>
      </c>
      <c r="N133" s="171"/>
      <c r="O133" s="174"/>
    </row>
    <row r="134" spans="1:15" ht="17" customHeight="1" x14ac:dyDescent="0.35">
      <c r="A134" s="284">
        <v>12</v>
      </c>
      <c r="B134" s="171"/>
      <c r="C134" s="172"/>
      <c r="D134" s="164"/>
      <c r="E134" s="283">
        <v>42</v>
      </c>
      <c r="F134" s="171"/>
      <c r="G134" s="172"/>
      <c r="H134" s="167"/>
      <c r="I134" s="286">
        <v>12</v>
      </c>
      <c r="J134" s="171"/>
      <c r="K134" s="173"/>
      <c r="L134" s="164"/>
      <c r="M134" s="286">
        <v>42</v>
      </c>
      <c r="N134" s="171"/>
      <c r="O134" s="174"/>
    </row>
    <row r="135" spans="1:15" ht="17" customHeight="1" x14ac:dyDescent="0.35">
      <c r="A135" s="284">
        <v>13</v>
      </c>
      <c r="B135" s="171"/>
      <c r="C135" s="172"/>
      <c r="D135" s="164"/>
      <c r="E135" s="283">
        <v>43</v>
      </c>
      <c r="F135" s="171"/>
      <c r="G135" s="172"/>
      <c r="H135" s="167"/>
      <c r="I135" s="286">
        <v>13</v>
      </c>
      <c r="J135" s="171"/>
      <c r="K135" s="173"/>
      <c r="L135" s="164"/>
      <c r="M135" s="286">
        <v>43</v>
      </c>
      <c r="N135" s="171"/>
      <c r="O135" s="174"/>
    </row>
    <row r="136" spans="1:15" ht="17" customHeight="1" x14ac:dyDescent="0.35">
      <c r="A136" s="284">
        <v>14</v>
      </c>
      <c r="B136" s="171"/>
      <c r="C136" s="172"/>
      <c r="D136" s="164"/>
      <c r="E136" s="283">
        <v>44</v>
      </c>
      <c r="F136" s="171"/>
      <c r="G136" s="172"/>
      <c r="H136" s="167"/>
      <c r="I136" s="286">
        <v>14</v>
      </c>
      <c r="J136" s="171"/>
      <c r="K136" s="173"/>
      <c r="L136" s="164"/>
      <c r="M136" s="286">
        <v>44</v>
      </c>
      <c r="N136" s="171"/>
      <c r="O136" s="174"/>
    </row>
    <row r="137" spans="1:15" ht="17" customHeight="1" x14ac:dyDescent="0.35">
      <c r="A137" s="284">
        <v>15</v>
      </c>
      <c r="B137" s="171"/>
      <c r="C137" s="172"/>
      <c r="D137" s="164"/>
      <c r="E137" s="283">
        <v>45</v>
      </c>
      <c r="F137" s="171"/>
      <c r="G137" s="172"/>
      <c r="H137" s="167"/>
      <c r="I137" s="286">
        <v>15</v>
      </c>
      <c r="J137" s="171"/>
      <c r="K137" s="173"/>
      <c r="L137" s="164"/>
      <c r="M137" s="286">
        <v>45</v>
      </c>
      <c r="N137" s="171"/>
      <c r="O137" s="174"/>
    </row>
    <row r="138" spans="1:15" ht="17" customHeight="1" x14ac:dyDescent="0.35">
      <c r="A138" s="284">
        <v>16</v>
      </c>
      <c r="B138" s="171"/>
      <c r="C138" s="172"/>
      <c r="D138" s="164"/>
      <c r="E138" s="283">
        <v>46</v>
      </c>
      <c r="F138" s="171"/>
      <c r="G138" s="172"/>
      <c r="H138" s="167"/>
      <c r="I138" s="286">
        <v>16</v>
      </c>
      <c r="J138" s="171"/>
      <c r="K138" s="173"/>
      <c r="L138" s="164"/>
      <c r="M138" s="286">
        <v>46</v>
      </c>
      <c r="N138" s="171"/>
      <c r="O138" s="174"/>
    </row>
    <row r="139" spans="1:15" ht="17" customHeight="1" x14ac:dyDescent="0.35">
      <c r="A139" s="284">
        <v>17</v>
      </c>
      <c r="B139" s="171"/>
      <c r="C139" s="172"/>
      <c r="D139" s="164"/>
      <c r="E139" s="283">
        <v>47</v>
      </c>
      <c r="F139" s="171"/>
      <c r="G139" s="172"/>
      <c r="H139" s="167"/>
      <c r="I139" s="286">
        <v>17</v>
      </c>
      <c r="J139" s="171"/>
      <c r="K139" s="173"/>
      <c r="L139" s="164"/>
      <c r="M139" s="286">
        <v>47</v>
      </c>
      <c r="N139" s="171"/>
      <c r="O139" s="174"/>
    </row>
    <row r="140" spans="1:15" ht="17" customHeight="1" x14ac:dyDescent="0.35">
      <c r="A140" s="284">
        <v>18</v>
      </c>
      <c r="B140" s="171"/>
      <c r="C140" s="172"/>
      <c r="D140" s="164"/>
      <c r="E140" s="283">
        <v>48</v>
      </c>
      <c r="F140" s="171"/>
      <c r="G140" s="172"/>
      <c r="H140" s="167"/>
      <c r="I140" s="286">
        <v>18</v>
      </c>
      <c r="J140" s="171"/>
      <c r="K140" s="173"/>
      <c r="L140" s="164"/>
      <c r="M140" s="286">
        <v>48</v>
      </c>
      <c r="N140" s="171"/>
      <c r="O140" s="174"/>
    </row>
    <row r="141" spans="1:15" ht="17" customHeight="1" x14ac:dyDescent="0.35">
      <c r="A141" s="284">
        <v>19</v>
      </c>
      <c r="B141" s="171"/>
      <c r="C141" s="172"/>
      <c r="D141" s="164"/>
      <c r="E141" s="283">
        <v>49</v>
      </c>
      <c r="F141" s="171"/>
      <c r="G141" s="172"/>
      <c r="H141" s="167"/>
      <c r="I141" s="286">
        <v>19</v>
      </c>
      <c r="J141" s="171"/>
      <c r="K141" s="173"/>
      <c r="L141" s="164"/>
      <c r="M141" s="286">
        <v>49</v>
      </c>
      <c r="N141" s="171"/>
      <c r="O141" s="174"/>
    </row>
    <row r="142" spans="1:15" ht="17" customHeight="1" x14ac:dyDescent="0.35">
      <c r="A142" s="284">
        <v>20</v>
      </c>
      <c r="B142" s="171"/>
      <c r="C142" s="172"/>
      <c r="D142" s="164"/>
      <c r="E142" s="283">
        <v>50</v>
      </c>
      <c r="F142" s="171"/>
      <c r="G142" s="172"/>
      <c r="H142" s="167"/>
      <c r="I142" s="286">
        <v>20</v>
      </c>
      <c r="J142" s="171"/>
      <c r="K142" s="173"/>
      <c r="L142" s="164"/>
      <c r="M142" s="286">
        <v>50</v>
      </c>
      <c r="N142" s="171"/>
      <c r="O142" s="174"/>
    </row>
    <row r="143" spans="1:15" ht="17" customHeight="1" x14ac:dyDescent="0.35">
      <c r="A143" s="284">
        <v>21</v>
      </c>
      <c r="B143" s="171"/>
      <c r="C143" s="172"/>
      <c r="D143" s="164"/>
      <c r="E143" s="283">
        <v>51</v>
      </c>
      <c r="F143" s="171"/>
      <c r="G143" s="172"/>
      <c r="H143" s="167"/>
      <c r="I143" s="286">
        <v>21</v>
      </c>
      <c r="J143" s="171"/>
      <c r="K143" s="173"/>
      <c r="L143" s="164"/>
      <c r="M143" s="286">
        <v>51</v>
      </c>
      <c r="N143" s="171"/>
      <c r="O143" s="174"/>
    </row>
    <row r="144" spans="1:15" ht="17" customHeight="1" x14ac:dyDescent="0.35">
      <c r="A144" s="284">
        <v>22</v>
      </c>
      <c r="B144" s="171"/>
      <c r="C144" s="172"/>
      <c r="D144" s="164"/>
      <c r="E144" s="283">
        <v>52</v>
      </c>
      <c r="F144" s="171"/>
      <c r="G144" s="172"/>
      <c r="H144" s="167"/>
      <c r="I144" s="286">
        <v>22</v>
      </c>
      <c r="J144" s="171"/>
      <c r="K144" s="173"/>
      <c r="L144" s="164"/>
      <c r="M144" s="286">
        <v>52</v>
      </c>
      <c r="N144" s="171"/>
      <c r="O144" s="174"/>
    </row>
    <row r="145" spans="1:15" ht="17" customHeight="1" x14ac:dyDescent="0.35">
      <c r="A145" s="284">
        <v>23</v>
      </c>
      <c r="B145" s="171"/>
      <c r="C145" s="172"/>
      <c r="D145" s="164"/>
      <c r="E145" s="283">
        <v>53</v>
      </c>
      <c r="F145" s="171"/>
      <c r="G145" s="172"/>
      <c r="H145" s="167"/>
      <c r="I145" s="286">
        <v>23</v>
      </c>
      <c r="J145" s="171"/>
      <c r="K145" s="173"/>
      <c r="L145" s="164"/>
      <c r="M145" s="286">
        <v>53</v>
      </c>
      <c r="N145" s="171"/>
      <c r="O145" s="174"/>
    </row>
    <row r="146" spans="1:15" ht="17" customHeight="1" x14ac:dyDescent="0.35">
      <c r="A146" s="284">
        <v>24</v>
      </c>
      <c r="B146" s="171"/>
      <c r="C146" s="172"/>
      <c r="D146" s="164"/>
      <c r="E146" s="283">
        <v>54</v>
      </c>
      <c r="F146" s="171"/>
      <c r="G146" s="172"/>
      <c r="H146" s="167"/>
      <c r="I146" s="286">
        <v>24</v>
      </c>
      <c r="J146" s="171"/>
      <c r="K146" s="173"/>
      <c r="L146" s="164"/>
      <c r="M146" s="286">
        <v>54</v>
      </c>
      <c r="N146" s="171"/>
      <c r="O146" s="174"/>
    </row>
    <row r="147" spans="1:15" ht="17" customHeight="1" x14ac:dyDescent="0.35">
      <c r="A147" s="284">
        <v>25</v>
      </c>
      <c r="B147" s="171"/>
      <c r="C147" s="172"/>
      <c r="D147" s="164"/>
      <c r="E147" s="283">
        <v>55</v>
      </c>
      <c r="F147" s="171"/>
      <c r="G147" s="172"/>
      <c r="H147" s="167"/>
      <c r="I147" s="286">
        <v>25</v>
      </c>
      <c r="J147" s="171"/>
      <c r="K147" s="173"/>
      <c r="L147" s="164"/>
      <c r="M147" s="286">
        <v>55</v>
      </c>
      <c r="N147" s="171"/>
      <c r="O147" s="174"/>
    </row>
    <row r="148" spans="1:15" ht="17" customHeight="1" x14ac:dyDescent="0.35">
      <c r="A148" s="284">
        <v>26</v>
      </c>
      <c r="B148" s="171"/>
      <c r="C148" s="172"/>
      <c r="D148" s="164"/>
      <c r="E148" s="283">
        <v>56</v>
      </c>
      <c r="F148" s="171"/>
      <c r="G148" s="172"/>
      <c r="H148" s="167"/>
      <c r="I148" s="286">
        <v>26</v>
      </c>
      <c r="J148" s="171"/>
      <c r="K148" s="173"/>
      <c r="L148" s="164"/>
      <c r="M148" s="286">
        <v>56</v>
      </c>
      <c r="N148" s="171"/>
      <c r="O148" s="174"/>
    </row>
    <row r="149" spans="1:15" ht="17" customHeight="1" x14ac:dyDescent="0.35">
      <c r="A149" s="284">
        <v>27</v>
      </c>
      <c r="B149" s="171"/>
      <c r="C149" s="172"/>
      <c r="D149" s="164"/>
      <c r="E149" s="283">
        <v>57</v>
      </c>
      <c r="F149" s="171"/>
      <c r="G149" s="172"/>
      <c r="H149" s="167"/>
      <c r="I149" s="286">
        <v>27</v>
      </c>
      <c r="J149" s="171"/>
      <c r="K149" s="173"/>
      <c r="L149" s="164"/>
      <c r="M149" s="286">
        <v>57</v>
      </c>
      <c r="N149" s="171"/>
      <c r="O149" s="174"/>
    </row>
    <row r="150" spans="1:15" ht="17" customHeight="1" x14ac:dyDescent="0.35">
      <c r="A150" s="284">
        <v>28</v>
      </c>
      <c r="B150" s="171"/>
      <c r="C150" s="172"/>
      <c r="D150" s="164"/>
      <c r="E150" s="283">
        <v>58</v>
      </c>
      <c r="F150" s="171"/>
      <c r="G150" s="172"/>
      <c r="H150" s="167"/>
      <c r="I150" s="286">
        <v>28</v>
      </c>
      <c r="J150" s="171"/>
      <c r="K150" s="173"/>
      <c r="L150" s="164"/>
      <c r="M150" s="286">
        <v>58</v>
      </c>
      <c r="N150" s="171"/>
      <c r="O150" s="174"/>
    </row>
    <row r="151" spans="1:15" ht="17" customHeight="1" x14ac:dyDescent="0.35">
      <c r="A151" s="284">
        <v>29</v>
      </c>
      <c r="B151" s="171"/>
      <c r="C151" s="172"/>
      <c r="D151" s="164"/>
      <c r="E151" s="283">
        <v>59</v>
      </c>
      <c r="F151" s="171"/>
      <c r="G151" s="172"/>
      <c r="H151" s="167"/>
      <c r="I151" s="286">
        <v>29</v>
      </c>
      <c r="J151" s="171"/>
      <c r="K151" s="173"/>
      <c r="L151" s="164"/>
      <c r="M151" s="286">
        <v>59</v>
      </c>
      <c r="N151" s="171"/>
      <c r="O151" s="174"/>
    </row>
    <row r="152" spans="1:15" ht="17" customHeight="1" thickBot="1" x14ac:dyDescent="0.4">
      <c r="A152" s="175">
        <v>30</v>
      </c>
      <c r="B152" s="176"/>
      <c r="C152" s="177"/>
      <c r="D152" s="178"/>
      <c r="E152" s="179">
        <v>60</v>
      </c>
      <c r="F152" s="176"/>
      <c r="G152" s="177"/>
      <c r="H152" s="167"/>
      <c r="I152" s="181">
        <v>30</v>
      </c>
      <c r="J152" s="176"/>
      <c r="K152" s="182"/>
      <c r="L152" s="178"/>
      <c r="M152" s="181">
        <v>60</v>
      </c>
      <c r="N152" s="176"/>
      <c r="O152" s="183"/>
    </row>
    <row r="153" spans="1:15" ht="20" customHeight="1" thickBot="1" x14ac:dyDescent="0.4">
      <c r="A153" s="511" t="s">
        <v>38</v>
      </c>
      <c r="B153" s="511"/>
      <c r="C153" s="511"/>
      <c r="D153" s="511"/>
      <c r="E153" s="510"/>
      <c r="F153" s="510"/>
      <c r="G153" s="297"/>
      <c r="H153" s="167"/>
      <c r="I153" s="511" t="s">
        <v>38</v>
      </c>
      <c r="J153" s="511"/>
      <c r="K153" s="511"/>
      <c r="L153" s="511"/>
      <c r="M153" s="510"/>
      <c r="N153" s="510"/>
      <c r="O153" s="298"/>
    </row>
    <row r="154" spans="1:15" ht="20" customHeight="1" thickBot="1" x14ac:dyDescent="0.4">
      <c r="A154" s="509" t="s">
        <v>115</v>
      </c>
      <c r="B154" s="509"/>
      <c r="C154" s="509">
        <f>C37</f>
        <v>40</v>
      </c>
      <c r="D154" s="509"/>
      <c r="E154" s="510"/>
      <c r="F154" s="510"/>
      <c r="G154" s="297"/>
      <c r="H154" s="167"/>
      <c r="I154" s="509" t="s">
        <v>115</v>
      </c>
      <c r="J154" s="509"/>
      <c r="K154" s="509">
        <f>C154</f>
        <v>40</v>
      </c>
      <c r="L154" s="509"/>
      <c r="M154" s="510"/>
      <c r="N154" s="510"/>
      <c r="O154" s="298"/>
    </row>
    <row r="155" spans="1:15" ht="20" customHeight="1" thickBot="1" x14ac:dyDescent="0.4">
      <c r="A155" s="511" t="s">
        <v>39</v>
      </c>
      <c r="B155" s="511"/>
      <c r="C155" s="511"/>
      <c r="D155" s="511"/>
      <c r="E155" s="510"/>
      <c r="F155" s="510"/>
      <c r="G155" s="297"/>
      <c r="H155" s="167"/>
      <c r="I155" s="511" t="s">
        <v>39</v>
      </c>
      <c r="J155" s="511"/>
      <c r="K155" s="511"/>
      <c r="L155" s="511"/>
      <c r="M155" s="510"/>
      <c r="N155" s="510"/>
      <c r="O155" s="298"/>
    </row>
    <row r="156" spans="1:15" ht="20" customHeight="1" thickBot="1" x14ac:dyDescent="0.4">
      <c r="A156" s="511" t="str">
        <f>A39</f>
        <v xml:space="preserve">Partijpunten: </v>
      </c>
      <c r="B156" s="511"/>
      <c r="C156" s="511"/>
      <c r="D156" s="511"/>
      <c r="E156" s="510"/>
      <c r="F156" s="510"/>
      <c r="G156" s="299"/>
      <c r="H156" s="180"/>
      <c r="I156" s="511" t="str">
        <f>A39</f>
        <v xml:space="preserve">Partijpunten: </v>
      </c>
      <c r="J156" s="511"/>
      <c r="K156" s="511"/>
      <c r="L156" s="511"/>
      <c r="M156" s="510"/>
      <c r="N156" s="510"/>
      <c r="O156" s="300"/>
    </row>
    <row r="157" spans="1:15" ht="30" customHeight="1" thickBot="1" x14ac:dyDescent="0.5">
      <c r="A157" s="154" t="str">
        <f>A1</f>
        <v>C2</v>
      </c>
      <c r="B157" s="287" t="s">
        <v>33</v>
      </c>
      <c r="C157" s="512">
        <v>5</v>
      </c>
      <c r="D157" s="513"/>
      <c r="E157" s="288" t="s">
        <v>112</v>
      </c>
      <c r="F157" s="307" t="str">
        <f>F1</f>
        <v>Finale</v>
      </c>
      <c r="G157" s="290" t="s">
        <v>113</v>
      </c>
      <c r="H157" s="302"/>
      <c r="I157" s="154" t="str">
        <f>A157</f>
        <v>C2</v>
      </c>
      <c r="J157" s="287" t="s">
        <v>33</v>
      </c>
      <c r="K157" s="514">
        <f>C157</f>
        <v>5</v>
      </c>
      <c r="L157" s="513"/>
      <c r="M157" s="288" t="s">
        <v>112</v>
      </c>
      <c r="N157" s="308" t="str">
        <f>F157</f>
        <v>Finale</v>
      </c>
      <c r="O157" s="291" t="s">
        <v>117</v>
      </c>
    </row>
    <row r="158" spans="1:15" ht="15" customHeight="1" thickBot="1" x14ac:dyDescent="0.4">
      <c r="A158" s="154"/>
      <c r="B158" s="515"/>
      <c r="C158" s="516"/>
      <c r="D158" s="516"/>
      <c r="E158" s="516"/>
      <c r="F158" s="516"/>
      <c r="G158" s="517"/>
      <c r="H158" s="157"/>
      <c r="I158" s="515"/>
      <c r="J158" s="516"/>
      <c r="K158" s="516"/>
      <c r="L158" s="516"/>
      <c r="M158" s="516"/>
      <c r="N158" s="516"/>
      <c r="O158" s="517"/>
    </row>
    <row r="159" spans="1:15" ht="15" customHeight="1" thickBot="1" x14ac:dyDescent="0.4">
      <c r="A159" s="292"/>
      <c r="B159" s="518" t="s">
        <v>114</v>
      </c>
      <c r="C159" s="519"/>
      <c r="D159" s="519"/>
      <c r="E159" s="519"/>
      <c r="F159" s="519"/>
      <c r="G159" s="519"/>
      <c r="H159" s="519"/>
      <c r="I159" s="519"/>
      <c r="J159" s="519"/>
      <c r="K159" s="519"/>
      <c r="L159" s="519"/>
      <c r="M159" s="519"/>
      <c r="N159" s="520"/>
      <c r="O159" s="293"/>
    </row>
    <row r="160" spans="1:15" ht="19" customHeight="1" thickBot="1" x14ac:dyDescent="0.4">
      <c r="A160" s="156" t="s">
        <v>34</v>
      </c>
      <c r="B160" s="529"/>
      <c r="C160" s="530"/>
      <c r="D160" s="530"/>
      <c r="E160" s="530"/>
      <c r="F160" s="530"/>
      <c r="G160" s="531"/>
      <c r="H160" s="157"/>
      <c r="I160" s="156" t="s">
        <v>34</v>
      </c>
      <c r="J160" s="521"/>
      <c r="K160" s="522"/>
      <c r="L160" s="522"/>
      <c r="M160" s="522"/>
      <c r="N160" s="522"/>
      <c r="O160" s="523"/>
    </row>
    <row r="161" spans="1:15" ht="19" customHeight="1" thickBot="1" x14ac:dyDescent="0.4">
      <c r="A161" s="158" t="s">
        <v>35</v>
      </c>
      <c r="B161" s="158" t="s">
        <v>36</v>
      </c>
      <c r="C161" s="159" t="s">
        <v>37</v>
      </c>
      <c r="D161" s="295"/>
      <c r="E161" s="160" t="s">
        <v>35</v>
      </c>
      <c r="F161" s="158" t="s">
        <v>36</v>
      </c>
      <c r="G161" s="159" t="s">
        <v>37</v>
      </c>
      <c r="H161" s="296"/>
      <c r="I161" s="160" t="s">
        <v>35</v>
      </c>
      <c r="J161" s="158" t="s">
        <v>36</v>
      </c>
      <c r="K161" s="158" t="s">
        <v>37</v>
      </c>
      <c r="L161" s="295"/>
      <c r="M161" s="158" t="s">
        <v>35</v>
      </c>
      <c r="N161" s="158" t="s">
        <v>36</v>
      </c>
      <c r="O161" s="158" t="s">
        <v>37</v>
      </c>
    </row>
    <row r="162" spans="1:15" ht="17" customHeight="1" x14ac:dyDescent="0.35">
      <c r="A162" s="161">
        <v>1</v>
      </c>
      <c r="B162" s="162"/>
      <c r="C162" s="163"/>
      <c r="D162" s="164"/>
      <c r="E162" s="165">
        <v>31</v>
      </c>
      <c r="F162" s="166"/>
      <c r="G162" s="163"/>
      <c r="H162" s="167"/>
      <c r="I162" s="168">
        <v>1</v>
      </c>
      <c r="J162" s="162"/>
      <c r="K162" s="169"/>
      <c r="L162" s="164"/>
      <c r="M162" s="168">
        <v>31</v>
      </c>
      <c r="N162" s="166"/>
      <c r="O162" s="170"/>
    </row>
    <row r="163" spans="1:15" ht="17" customHeight="1" x14ac:dyDescent="0.35">
      <c r="A163" s="284">
        <v>2</v>
      </c>
      <c r="B163" s="171"/>
      <c r="C163" s="172"/>
      <c r="D163" s="164"/>
      <c r="E163" s="283">
        <v>32</v>
      </c>
      <c r="F163" s="171"/>
      <c r="G163" s="172"/>
      <c r="H163" s="167"/>
      <c r="I163" s="286">
        <v>2</v>
      </c>
      <c r="J163" s="171"/>
      <c r="K163" s="173"/>
      <c r="L163" s="164"/>
      <c r="M163" s="286">
        <v>32</v>
      </c>
      <c r="N163" s="171"/>
      <c r="O163" s="174"/>
    </row>
    <row r="164" spans="1:15" ht="17" customHeight="1" x14ac:dyDescent="0.35">
      <c r="A164" s="284">
        <v>3</v>
      </c>
      <c r="B164" s="171"/>
      <c r="C164" s="172"/>
      <c r="D164" s="164"/>
      <c r="E164" s="283">
        <v>33</v>
      </c>
      <c r="F164" s="171"/>
      <c r="G164" s="172"/>
      <c r="H164" s="167"/>
      <c r="I164" s="286">
        <v>3</v>
      </c>
      <c r="J164" s="171"/>
      <c r="K164" s="173"/>
      <c r="L164" s="164"/>
      <c r="M164" s="286">
        <v>33</v>
      </c>
      <c r="N164" s="171"/>
      <c r="O164" s="174"/>
    </row>
    <row r="165" spans="1:15" ht="17" customHeight="1" x14ac:dyDescent="0.35">
      <c r="A165" s="284">
        <v>4</v>
      </c>
      <c r="B165" s="171"/>
      <c r="C165" s="172"/>
      <c r="D165" s="164"/>
      <c r="E165" s="283">
        <v>34</v>
      </c>
      <c r="F165" s="171"/>
      <c r="G165" s="172"/>
      <c r="H165" s="167"/>
      <c r="I165" s="286">
        <v>4</v>
      </c>
      <c r="J165" s="171"/>
      <c r="K165" s="173"/>
      <c r="L165" s="164"/>
      <c r="M165" s="286">
        <v>34</v>
      </c>
      <c r="N165" s="171"/>
      <c r="O165" s="174"/>
    </row>
    <row r="166" spans="1:15" ht="17" customHeight="1" x14ac:dyDescent="0.35">
      <c r="A166" s="284">
        <v>5</v>
      </c>
      <c r="B166" s="171"/>
      <c r="C166" s="172"/>
      <c r="D166" s="164"/>
      <c r="E166" s="283">
        <v>35</v>
      </c>
      <c r="F166" s="171"/>
      <c r="G166" s="172"/>
      <c r="H166" s="167"/>
      <c r="I166" s="286">
        <v>5</v>
      </c>
      <c r="J166" s="171"/>
      <c r="K166" s="173"/>
      <c r="L166" s="164"/>
      <c r="M166" s="286">
        <v>35</v>
      </c>
      <c r="N166" s="171"/>
      <c r="O166" s="174"/>
    </row>
    <row r="167" spans="1:15" ht="17" customHeight="1" x14ac:dyDescent="0.35">
      <c r="A167" s="284">
        <v>6</v>
      </c>
      <c r="B167" s="171"/>
      <c r="C167" s="172"/>
      <c r="D167" s="164"/>
      <c r="E167" s="283">
        <v>36</v>
      </c>
      <c r="F167" s="171"/>
      <c r="G167" s="172"/>
      <c r="H167" s="167"/>
      <c r="I167" s="286">
        <v>6</v>
      </c>
      <c r="J167" s="171"/>
      <c r="K167" s="173"/>
      <c r="L167" s="164"/>
      <c r="M167" s="286">
        <v>36</v>
      </c>
      <c r="N167" s="171"/>
      <c r="O167" s="174"/>
    </row>
    <row r="168" spans="1:15" ht="17" customHeight="1" x14ac:dyDescent="0.35">
      <c r="A168" s="284">
        <v>7</v>
      </c>
      <c r="B168" s="171"/>
      <c r="C168" s="172"/>
      <c r="D168" s="164"/>
      <c r="E168" s="283">
        <v>37</v>
      </c>
      <c r="F168" s="171"/>
      <c r="G168" s="172"/>
      <c r="H168" s="167"/>
      <c r="I168" s="286">
        <v>7</v>
      </c>
      <c r="J168" s="171"/>
      <c r="K168" s="173"/>
      <c r="L168" s="164"/>
      <c r="M168" s="286">
        <v>37</v>
      </c>
      <c r="N168" s="171"/>
      <c r="O168" s="174"/>
    </row>
    <row r="169" spans="1:15" ht="17" customHeight="1" x14ac:dyDescent="0.35">
      <c r="A169" s="284">
        <v>8</v>
      </c>
      <c r="B169" s="171"/>
      <c r="C169" s="172"/>
      <c r="D169" s="164"/>
      <c r="E169" s="283">
        <v>38</v>
      </c>
      <c r="F169" s="171"/>
      <c r="G169" s="172"/>
      <c r="H169" s="167"/>
      <c r="I169" s="286">
        <v>8</v>
      </c>
      <c r="J169" s="171"/>
      <c r="K169" s="173"/>
      <c r="L169" s="164"/>
      <c r="M169" s="286">
        <v>38</v>
      </c>
      <c r="N169" s="171"/>
      <c r="O169" s="174"/>
    </row>
    <row r="170" spans="1:15" ht="17" customHeight="1" x14ac:dyDescent="0.35">
      <c r="A170" s="284">
        <v>9</v>
      </c>
      <c r="B170" s="171"/>
      <c r="C170" s="172"/>
      <c r="D170" s="164"/>
      <c r="E170" s="283">
        <v>39</v>
      </c>
      <c r="F170" s="171"/>
      <c r="G170" s="172"/>
      <c r="H170" s="167"/>
      <c r="I170" s="286">
        <v>9</v>
      </c>
      <c r="J170" s="171"/>
      <c r="K170" s="173"/>
      <c r="L170" s="164"/>
      <c r="M170" s="286">
        <v>39</v>
      </c>
      <c r="N170" s="171"/>
      <c r="O170" s="174"/>
    </row>
    <row r="171" spans="1:15" ht="17" customHeight="1" x14ac:dyDescent="0.35">
      <c r="A171" s="284">
        <v>10</v>
      </c>
      <c r="B171" s="171"/>
      <c r="C171" s="172"/>
      <c r="D171" s="164"/>
      <c r="E171" s="283">
        <v>40</v>
      </c>
      <c r="F171" s="171"/>
      <c r="G171" s="172"/>
      <c r="H171" s="167"/>
      <c r="I171" s="286">
        <v>10</v>
      </c>
      <c r="J171" s="171"/>
      <c r="K171" s="173"/>
      <c r="L171" s="164"/>
      <c r="M171" s="286">
        <v>40</v>
      </c>
      <c r="N171" s="171"/>
      <c r="O171" s="174"/>
    </row>
    <row r="172" spans="1:15" ht="17" customHeight="1" x14ac:dyDescent="0.35">
      <c r="A172" s="284">
        <v>11</v>
      </c>
      <c r="B172" s="171"/>
      <c r="C172" s="172"/>
      <c r="D172" s="164"/>
      <c r="E172" s="283">
        <v>41</v>
      </c>
      <c r="F172" s="171"/>
      <c r="G172" s="172"/>
      <c r="H172" s="167"/>
      <c r="I172" s="286">
        <v>11</v>
      </c>
      <c r="J172" s="171"/>
      <c r="K172" s="173"/>
      <c r="L172" s="164"/>
      <c r="M172" s="286">
        <v>41</v>
      </c>
      <c r="N172" s="171"/>
      <c r="O172" s="174"/>
    </row>
    <row r="173" spans="1:15" ht="17" customHeight="1" x14ac:dyDescent="0.35">
      <c r="A173" s="284">
        <v>12</v>
      </c>
      <c r="B173" s="171"/>
      <c r="C173" s="172"/>
      <c r="D173" s="164"/>
      <c r="E173" s="283">
        <v>42</v>
      </c>
      <c r="F173" s="171"/>
      <c r="G173" s="172"/>
      <c r="H173" s="167"/>
      <c r="I173" s="286">
        <v>12</v>
      </c>
      <c r="J173" s="171"/>
      <c r="K173" s="173"/>
      <c r="L173" s="164"/>
      <c r="M173" s="286">
        <v>42</v>
      </c>
      <c r="N173" s="171"/>
      <c r="O173" s="174"/>
    </row>
    <row r="174" spans="1:15" ht="17" customHeight="1" x14ac:dyDescent="0.35">
      <c r="A174" s="284">
        <v>13</v>
      </c>
      <c r="B174" s="171"/>
      <c r="C174" s="172"/>
      <c r="D174" s="164"/>
      <c r="E174" s="283">
        <v>43</v>
      </c>
      <c r="F174" s="171"/>
      <c r="G174" s="172"/>
      <c r="H174" s="167"/>
      <c r="I174" s="286">
        <v>13</v>
      </c>
      <c r="J174" s="171"/>
      <c r="K174" s="173"/>
      <c r="L174" s="164"/>
      <c r="M174" s="286">
        <v>43</v>
      </c>
      <c r="N174" s="171"/>
      <c r="O174" s="174"/>
    </row>
    <row r="175" spans="1:15" ht="17" customHeight="1" x14ac:dyDescent="0.35">
      <c r="A175" s="284">
        <v>14</v>
      </c>
      <c r="B175" s="171"/>
      <c r="C175" s="172"/>
      <c r="D175" s="164"/>
      <c r="E175" s="283">
        <v>44</v>
      </c>
      <c r="F175" s="171"/>
      <c r="G175" s="172"/>
      <c r="H175" s="167"/>
      <c r="I175" s="286">
        <v>14</v>
      </c>
      <c r="J175" s="171"/>
      <c r="K175" s="173"/>
      <c r="L175" s="164"/>
      <c r="M175" s="286">
        <v>44</v>
      </c>
      <c r="N175" s="171"/>
      <c r="O175" s="174"/>
    </row>
    <row r="176" spans="1:15" ht="17" customHeight="1" x14ac:dyDescent="0.35">
      <c r="A176" s="284">
        <v>15</v>
      </c>
      <c r="B176" s="171"/>
      <c r="C176" s="172"/>
      <c r="D176" s="164"/>
      <c r="E176" s="283">
        <v>45</v>
      </c>
      <c r="F176" s="171"/>
      <c r="G176" s="172"/>
      <c r="H176" s="167"/>
      <c r="I176" s="286">
        <v>15</v>
      </c>
      <c r="J176" s="171"/>
      <c r="K176" s="173"/>
      <c r="L176" s="164"/>
      <c r="M176" s="286">
        <v>45</v>
      </c>
      <c r="N176" s="171"/>
      <c r="O176" s="174"/>
    </row>
    <row r="177" spans="1:15" ht="17" customHeight="1" x14ac:dyDescent="0.35">
      <c r="A177" s="284">
        <v>16</v>
      </c>
      <c r="B177" s="171"/>
      <c r="C177" s="172"/>
      <c r="D177" s="164"/>
      <c r="E177" s="283">
        <v>46</v>
      </c>
      <c r="F177" s="171"/>
      <c r="G177" s="172"/>
      <c r="H177" s="167"/>
      <c r="I177" s="286">
        <v>16</v>
      </c>
      <c r="J177" s="171"/>
      <c r="K177" s="173"/>
      <c r="L177" s="164"/>
      <c r="M177" s="286">
        <v>46</v>
      </c>
      <c r="N177" s="171"/>
      <c r="O177" s="174"/>
    </row>
    <row r="178" spans="1:15" ht="17" customHeight="1" x14ac:dyDescent="0.35">
      <c r="A178" s="284">
        <v>17</v>
      </c>
      <c r="B178" s="171"/>
      <c r="C178" s="172"/>
      <c r="D178" s="164"/>
      <c r="E178" s="283">
        <v>47</v>
      </c>
      <c r="F178" s="171"/>
      <c r="G178" s="172"/>
      <c r="H178" s="167"/>
      <c r="I178" s="286">
        <v>17</v>
      </c>
      <c r="J178" s="171"/>
      <c r="K178" s="173"/>
      <c r="L178" s="164"/>
      <c r="M178" s="286">
        <v>47</v>
      </c>
      <c r="N178" s="171"/>
      <c r="O178" s="174"/>
    </row>
    <row r="179" spans="1:15" ht="17" customHeight="1" x14ac:dyDescent="0.35">
      <c r="A179" s="284">
        <v>18</v>
      </c>
      <c r="B179" s="171"/>
      <c r="C179" s="172"/>
      <c r="D179" s="164"/>
      <c r="E179" s="283">
        <v>48</v>
      </c>
      <c r="F179" s="171"/>
      <c r="G179" s="172"/>
      <c r="H179" s="167"/>
      <c r="I179" s="286">
        <v>18</v>
      </c>
      <c r="J179" s="171"/>
      <c r="K179" s="173"/>
      <c r="L179" s="164"/>
      <c r="M179" s="286">
        <v>48</v>
      </c>
      <c r="N179" s="171"/>
      <c r="O179" s="174"/>
    </row>
    <row r="180" spans="1:15" ht="17" customHeight="1" x14ac:dyDescent="0.35">
      <c r="A180" s="284">
        <v>19</v>
      </c>
      <c r="B180" s="171"/>
      <c r="C180" s="172"/>
      <c r="D180" s="164"/>
      <c r="E180" s="283">
        <v>49</v>
      </c>
      <c r="F180" s="171"/>
      <c r="G180" s="172"/>
      <c r="H180" s="167"/>
      <c r="I180" s="286">
        <v>19</v>
      </c>
      <c r="J180" s="171"/>
      <c r="K180" s="173"/>
      <c r="L180" s="164"/>
      <c r="M180" s="286">
        <v>49</v>
      </c>
      <c r="N180" s="171"/>
      <c r="O180" s="174"/>
    </row>
    <row r="181" spans="1:15" ht="17" customHeight="1" x14ac:dyDescent="0.35">
      <c r="A181" s="284">
        <v>20</v>
      </c>
      <c r="B181" s="171"/>
      <c r="C181" s="172"/>
      <c r="D181" s="164"/>
      <c r="E181" s="283">
        <v>50</v>
      </c>
      <c r="F181" s="171"/>
      <c r="G181" s="172"/>
      <c r="H181" s="167"/>
      <c r="I181" s="286">
        <v>20</v>
      </c>
      <c r="J181" s="171"/>
      <c r="K181" s="173"/>
      <c r="L181" s="164"/>
      <c r="M181" s="286">
        <v>50</v>
      </c>
      <c r="N181" s="171"/>
      <c r="O181" s="174"/>
    </row>
    <row r="182" spans="1:15" ht="17" customHeight="1" x14ac:dyDescent="0.35">
      <c r="A182" s="284">
        <v>21</v>
      </c>
      <c r="B182" s="171"/>
      <c r="C182" s="172"/>
      <c r="D182" s="164"/>
      <c r="E182" s="283">
        <v>51</v>
      </c>
      <c r="F182" s="171"/>
      <c r="G182" s="172"/>
      <c r="H182" s="167"/>
      <c r="I182" s="286">
        <v>21</v>
      </c>
      <c r="J182" s="171"/>
      <c r="K182" s="173"/>
      <c r="L182" s="164"/>
      <c r="M182" s="286">
        <v>51</v>
      </c>
      <c r="N182" s="171"/>
      <c r="O182" s="174"/>
    </row>
    <row r="183" spans="1:15" ht="17" customHeight="1" x14ac:dyDescent="0.35">
      <c r="A183" s="284">
        <v>22</v>
      </c>
      <c r="B183" s="171"/>
      <c r="C183" s="172"/>
      <c r="D183" s="164"/>
      <c r="E183" s="283">
        <v>52</v>
      </c>
      <c r="F183" s="171"/>
      <c r="G183" s="172"/>
      <c r="H183" s="167"/>
      <c r="I183" s="286">
        <v>22</v>
      </c>
      <c r="J183" s="171"/>
      <c r="K183" s="173"/>
      <c r="L183" s="164"/>
      <c r="M183" s="286">
        <v>52</v>
      </c>
      <c r="N183" s="171"/>
      <c r="O183" s="174"/>
    </row>
    <row r="184" spans="1:15" ht="17" customHeight="1" x14ac:dyDescent="0.35">
      <c r="A184" s="284">
        <v>23</v>
      </c>
      <c r="B184" s="171"/>
      <c r="C184" s="172"/>
      <c r="D184" s="164"/>
      <c r="E184" s="283">
        <v>53</v>
      </c>
      <c r="F184" s="171"/>
      <c r="G184" s="172"/>
      <c r="H184" s="167"/>
      <c r="I184" s="286">
        <v>23</v>
      </c>
      <c r="J184" s="171"/>
      <c r="K184" s="173"/>
      <c r="L184" s="164"/>
      <c r="M184" s="286">
        <v>53</v>
      </c>
      <c r="N184" s="171"/>
      <c r="O184" s="174"/>
    </row>
    <row r="185" spans="1:15" ht="17" customHeight="1" x14ac:dyDescent="0.35">
      <c r="A185" s="284">
        <v>24</v>
      </c>
      <c r="B185" s="171"/>
      <c r="C185" s="172"/>
      <c r="D185" s="164"/>
      <c r="E185" s="283">
        <v>54</v>
      </c>
      <c r="F185" s="171"/>
      <c r="G185" s="172"/>
      <c r="H185" s="167"/>
      <c r="I185" s="286">
        <v>24</v>
      </c>
      <c r="J185" s="171"/>
      <c r="K185" s="173"/>
      <c r="L185" s="164"/>
      <c r="M185" s="286">
        <v>54</v>
      </c>
      <c r="N185" s="171"/>
      <c r="O185" s="174"/>
    </row>
    <row r="186" spans="1:15" ht="17" customHeight="1" x14ac:dyDescent="0.35">
      <c r="A186" s="284">
        <v>25</v>
      </c>
      <c r="B186" s="171"/>
      <c r="C186" s="172"/>
      <c r="D186" s="164"/>
      <c r="E186" s="283">
        <v>55</v>
      </c>
      <c r="F186" s="171"/>
      <c r="G186" s="172"/>
      <c r="H186" s="167"/>
      <c r="I186" s="286">
        <v>25</v>
      </c>
      <c r="J186" s="171"/>
      <c r="K186" s="173"/>
      <c r="L186" s="164"/>
      <c r="M186" s="286">
        <v>55</v>
      </c>
      <c r="N186" s="171"/>
      <c r="O186" s="174"/>
    </row>
    <row r="187" spans="1:15" ht="17" customHeight="1" x14ac:dyDescent="0.35">
      <c r="A187" s="284">
        <v>26</v>
      </c>
      <c r="B187" s="171"/>
      <c r="C187" s="172"/>
      <c r="D187" s="164"/>
      <c r="E187" s="283">
        <v>56</v>
      </c>
      <c r="F187" s="171"/>
      <c r="G187" s="172"/>
      <c r="H187" s="167"/>
      <c r="I187" s="286">
        <v>26</v>
      </c>
      <c r="J187" s="171"/>
      <c r="K187" s="173"/>
      <c r="L187" s="164"/>
      <c r="M187" s="286">
        <v>56</v>
      </c>
      <c r="N187" s="171"/>
      <c r="O187" s="174"/>
    </row>
    <row r="188" spans="1:15" ht="17" customHeight="1" x14ac:dyDescent="0.35">
      <c r="A188" s="284">
        <v>27</v>
      </c>
      <c r="B188" s="171"/>
      <c r="C188" s="172"/>
      <c r="D188" s="164"/>
      <c r="E188" s="283">
        <v>57</v>
      </c>
      <c r="F188" s="171"/>
      <c r="G188" s="172"/>
      <c r="H188" s="167"/>
      <c r="I188" s="286">
        <v>27</v>
      </c>
      <c r="J188" s="171"/>
      <c r="K188" s="173"/>
      <c r="L188" s="164"/>
      <c r="M188" s="286">
        <v>57</v>
      </c>
      <c r="N188" s="171"/>
      <c r="O188" s="174"/>
    </row>
    <row r="189" spans="1:15" ht="17" customHeight="1" x14ac:dyDescent="0.35">
      <c r="A189" s="284">
        <v>28</v>
      </c>
      <c r="B189" s="171"/>
      <c r="C189" s="172"/>
      <c r="D189" s="164"/>
      <c r="E189" s="283">
        <v>58</v>
      </c>
      <c r="F189" s="171"/>
      <c r="G189" s="172"/>
      <c r="H189" s="167"/>
      <c r="I189" s="286">
        <v>28</v>
      </c>
      <c r="J189" s="171"/>
      <c r="K189" s="173"/>
      <c r="L189" s="164"/>
      <c r="M189" s="286">
        <v>58</v>
      </c>
      <c r="N189" s="171"/>
      <c r="O189" s="174"/>
    </row>
    <row r="190" spans="1:15" ht="17" customHeight="1" x14ac:dyDescent="0.35">
      <c r="A190" s="284">
        <v>29</v>
      </c>
      <c r="B190" s="171"/>
      <c r="C190" s="172"/>
      <c r="D190" s="164"/>
      <c r="E190" s="283">
        <v>59</v>
      </c>
      <c r="F190" s="171"/>
      <c r="G190" s="172"/>
      <c r="H190" s="167"/>
      <c r="I190" s="286">
        <v>29</v>
      </c>
      <c r="J190" s="171"/>
      <c r="K190" s="173"/>
      <c r="L190" s="164"/>
      <c r="M190" s="286">
        <v>59</v>
      </c>
      <c r="N190" s="171"/>
      <c r="O190" s="174"/>
    </row>
    <row r="191" spans="1:15" ht="17" customHeight="1" thickBot="1" x14ac:dyDescent="0.4">
      <c r="A191" s="175">
        <v>30</v>
      </c>
      <c r="B191" s="176"/>
      <c r="C191" s="177"/>
      <c r="D191" s="178"/>
      <c r="E191" s="179">
        <v>60</v>
      </c>
      <c r="F191" s="176"/>
      <c r="G191" s="177"/>
      <c r="H191" s="167"/>
      <c r="I191" s="181">
        <v>30</v>
      </c>
      <c r="J191" s="176"/>
      <c r="K191" s="182"/>
      <c r="L191" s="178"/>
      <c r="M191" s="181">
        <v>60</v>
      </c>
      <c r="N191" s="176"/>
      <c r="O191" s="183"/>
    </row>
    <row r="192" spans="1:15" ht="20" customHeight="1" thickBot="1" x14ac:dyDescent="0.4">
      <c r="A192" s="510" t="s">
        <v>38</v>
      </c>
      <c r="B192" s="510"/>
      <c r="C192" s="510"/>
      <c r="D192" s="510"/>
      <c r="E192" s="510"/>
      <c r="F192" s="510"/>
      <c r="G192" s="297"/>
      <c r="H192" s="167"/>
      <c r="I192" s="511" t="s">
        <v>38</v>
      </c>
      <c r="J192" s="511"/>
      <c r="K192" s="511"/>
      <c r="L192" s="511"/>
      <c r="M192" s="510"/>
      <c r="N192" s="510"/>
      <c r="O192" s="298"/>
    </row>
    <row r="193" spans="1:15" ht="20" customHeight="1" thickBot="1" x14ac:dyDescent="0.4">
      <c r="A193" s="509" t="s">
        <v>115</v>
      </c>
      <c r="B193" s="509"/>
      <c r="C193" s="509">
        <f>C37</f>
        <v>40</v>
      </c>
      <c r="D193" s="509"/>
      <c r="E193" s="510"/>
      <c r="F193" s="510"/>
      <c r="G193" s="297"/>
      <c r="H193" s="167"/>
      <c r="I193" s="509" t="s">
        <v>115</v>
      </c>
      <c r="J193" s="509"/>
      <c r="K193" s="509">
        <f>C193</f>
        <v>40</v>
      </c>
      <c r="L193" s="509"/>
      <c r="M193" s="510"/>
      <c r="N193" s="510"/>
      <c r="O193" s="298"/>
    </row>
    <row r="194" spans="1:15" ht="20" customHeight="1" thickBot="1" x14ac:dyDescent="0.4">
      <c r="A194" s="510" t="s">
        <v>39</v>
      </c>
      <c r="B194" s="510"/>
      <c r="C194" s="510"/>
      <c r="D194" s="510"/>
      <c r="E194" s="510"/>
      <c r="F194" s="510"/>
      <c r="G194" s="297"/>
      <c r="H194" s="167"/>
      <c r="I194" s="511" t="s">
        <v>39</v>
      </c>
      <c r="J194" s="511"/>
      <c r="K194" s="511"/>
      <c r="L194" s="511"/>
      <c r="M194" s="510"/>
      <c r="N194" s="510"/>
      <c r="O194" s="298"/>
    </row>
    <row r="195" spans="1:15" ht="20" customHeight="1" thickBot="1" x14ac:dyDescent="0.4">
      <c r="A195" s="510" t="s">
        <v>111</v>
      </c>
      <c r="B195" s="510"/>
      <c r="C195" s="510"/>
      <c r="D195" s="510"/>
      <c r="E195" s="510"/>
      <c r="F195" s="510"/>
      <c r="G195" s="299"/>
      <c r="H195" s="180"/>
      <c r="I195" s="511" t="str">
        <f>A195</f>
        <v xml:space="preserve">Partijpunten: </v>
      </c>
      <c r="J195" s="511"/>
      <c r="K195" s="511"/>
      <c r="L195" s="511"/>
      <c r="M195" s="510"/>
      <c r="N195" s="510"/>
      <c r="O195" s="300"/>
    </row>
    <row r="196" spans="1:15" ht="30" customHeight="1" thickBot="1" x14ac:dyDescent="0.5">
      <c r="A196" s="154" t="str">
        <f>A1</f>
        <v>C2</v>
      </c>
      <c r="B196" s="287" t="s">
        <v>33</v>
      </c>
      <c r="C196" s="512">
        <v>6</v>
      </c>
      <c r="D196" s="513"/>
      <c r="E196" s="288" t="s">
        <v>112</v>
      </c>
      <c r="F196" s="307" t="str">
        <f>F1</f>
        <v>Finale</v>
      </c>
      <c r="G196" s="290" t="s">
        <v>113</v>
      </c>
      <c r="H196" s="302"/>
      <c r="I196" s="154" t="str">
        <f>A196</f>
        <v>C2</v>
      </c>
      <c r="J196" s="287" t="s">
        <v>33</v>
      </c>
      <c r="K196" s="514">
        <f>C196</f>
        <v>6</v>
      </c>
      <c r="L196" s="513"/>
      <c r="M196" s="288" t="s">
        <v>112</v>
      </c>
      <c r="N196" s="308" t="str">
        <f>F196</f>
        <v>Finale</v>
      </c>
      <c r="O196" s="291" t="s">
        <v>117</v>
      </c>
    </row>
    <row r="197" spans="1:15" ht="15" customHeight="1" thickBot="1" x14ac:dyDescent="0.4">
      <c r="A197" s="154"/>
      <c r="B197" s="515"/>
      <c r="C197" s="516"/>
      <c r="D197" s="516"/>
      <c r="E197" s="516"/>
      <c r="F197" s="516"/>
      <c r="G197" s="517"/>
      <c r="H197" s="157"/>
      <c r="I197" s="532"/>
      <c r="J197" s="533"/>
      <c r="K197" s="533"/>
      <c r="L197" s="533"/>
      <c r="M197" s="533"/>
      <c r="N197" s="533"/>
      <c r="O197" s="534"/>
    </row>
    <row r="198" spans="1:15" ht="15" customHeight="1" thickBot="1" x14ac:dyDescent="0.4">
      <c r="A198" s="292"/>
      <c r="B198" s="518" t="s">
        <v>114</v>
      </c>
      <c r="C198" s="519"/>
      <c r="D198" s="519"/>
      <c r="E198" s="519"/>
      <c r="F198" s="519"/>
      <c r="G198" s="519"/>
      <c r="H198" s="519"/>
      <c r="I198" s="519"/>
      <c r="J198" s="519"/>
      <c r="K198" s="519"/>
      <c r="L198" s="519"/>
      <c r="M198" s="519"/>
      <c r="N198" s="520"/>
      <c r="O198" s="293"/>
    </row>
    <row r="199" spans="1:15" ht="19" customHeight="1" thickBot="1" x14ac:dyDescent="0.4">
      <c r="A199" s="156" t="s">
        <v>34</v>
      </c>
      <c r="B199" s="521"/>
      <c r="C199" s="522"/>
      <c r="D199" s="522"/>
      <c r="E199" s="522"/>
      <c r="F199" s="522"/>
      <c r="G199" s="523"/>
      <c r="H199" s="157"/>
      <c r="I199" s="156" t="s">
        <v>34</v>
      </c>
      <c r="J199" s="521"/>
      <c r="K199" s="522"/>
      <c r="L199" s="522"/>
      <c r="M199" s="522"/>
      <c r="N199" s="522"/>
      <c r="O199" s="523"/>
    </row>
    <row r="200" spans="1:15" ht="19" customHeight="1" thickBot="1" x14ac:dyDescent="0.4">
      <c r="A200" s="158" t="s">
        <v>35</v>
      </c>
      <c r="B200" s="158" t="s">
        <v>36</v>
      </c>
      <c r="C200" s="159" t="s">
        <v>37</v>
      </c>
      <c r="D200" s="295"/>
      <c r="E200" s="160" t="s">
        <v>35</v>
      </c>
      <c r="F200" s="158" t="s">
        <v>36</v>
      </c>
      <c r="G200" s="159" t="s">
        <v>37</v>
      </c>
      <c r="H200" s="296"/>
      <c r="I200" s="160" t="s">
        <v>35</v>
      </c>
      <c r="J200" s="158" t="s">
        <v>36</v>
      </c>
      <c r="K200" s="158" t="s">
        <v>37</v>
      </c>
      <c r="L200" s="295"/>
      <c r="M200" s="158" t="s">
        <v>35</v>
      </c>
      <c r="N200" s="158" t="s">
        <v>36</v>
      </c>
      <c r="O200" s="158" t="s">
        <v>37</v>
      </c>
    </row>
    <row r="201" spans="1:15" ht="17" customHeight="1" x14ac:dyDescent="0.35">
      <c r="A201" s="161">
        <v>1</v>
      </c>
      <c r="B201" s="162"/>
      <c r="C201" s="163"/>
      <c r="D201" s="164"/>
      <c r="E201" s="165">
        <v>31</v>
      </c>
      <c r="F201" s="166"/>
      <c r="G201" s="163"/>
      <c r="H201" s="167"/>
      <c r="I201" s="168">
        <v>1</v>
      </c>
      <c r="J201" s="162"/>
      <c r="K201" s="169"/>
      <c r="L201" s="164"/>
      <c r="M201" s="168">
        <v>31</v>
      </c>
      <c r="N201" s="166"/>
      <c r="O201" s="170"/>
    </row>
    <row r="202" spans="1:15" ht="17" customHeight="1" x14ac:dyDescent="0.35">
      <c r="A202" s="284">
        <v>2</v>
      </c>
      <c r="B202" s="171"/>
      <c r="C202" s="172"/>
      <c r="D202" s="164"/>
      <c r="E202" s="283">
        <v>32</v>
      </c>
      <c r="F202" s="171"/>
      <c r="G202" s="172"/>
      <c r="H202" s="167"/>
      <c r="I202" s="286">
        <v>2</v>
      </c>
      <c r="J202" s="171"/>
      <c r="K202" s="173"/>
      <c r="L202" s="164"/>
      <c r="M202" s="286">
        <v>32</v>
      </c>
      <c r="N202" s="171"/>
      <c r="O202" s="174"/>
    </row>
    <row r="203" spans="1:15" ht="17" customHeight="1" x14ac:dyDescent="0.35">
      <c r="A203" s="284">
        <v>3</v>
      </c>
      <c r="B203" s="171"/>
      <c r="C203" s="172"/>
      <c r="D203" s="164"/>
      <c r="E203" s="283">
        <v>33</v>
      </c>
      <c r="F203" s="171"/>
      <c r="G203" s="172"/>
      <c r="H203" s="167"/>
      <c r="I203" s="286">
        <v>3</v>
      </c>
      <c r="J203" s="171"/>
      <c r="K203" s="173"/>
      <c r="L203" s="164"/>
      <c r="M203" s="286">
        <v>33</v>
      </c>
      <c r="N203" s="171"/>
      <c r="O203" s="174"/>
    </row>
    <row r="204" spans="1:15" ht="17" customHeight="1" x14ac:dyDescent="0.35">
      <c r="A204" s="284">
        <v>4</v>
      </c>
      <c r="B204" s="171"/>
      <c r="C204" s="172"/>
      <c r="D204" s="164"/>
      <c r="E204" s="283">
        <v>34</v>
      </c>
      <c r="F204" s="171"/>
      <c r="G204" s="172"/>
      <c r="H204" s="167"/>
      <c r="I204" s="286">
        <v>4</v>
      </c>
      <c r="J204" s="171"/>
      <c r="K204" s="173"/>
      <c r="L204" s="164"/>
      <c r="M204" s="286">
        <v>34</v>
      </c>
      <c r="N204" s="171"/>
      <c r="O204" s="174"/>
    </row>
    <row r="205" spans="1:15" ht="17" customHeight="1" x14ac:dyDescent="0.35">
      <c r="A205" s="284">
        <v>5</v>
      </c>
      <c r="B205" s="171"/>
      <c r="C205" s="172"/>
      <c r="D205" s="164"/>
      <c r="E205" s="283">
        <v>35</v>
      </c>
      <c r="F205" s="171"/>
      <c r="G205" s="172"/>
      <c r="H205" s="167"/>
      <c r="I205" s="286">
        <v>5</v>
      </c>
      <c r="J205" s="171"/>
      <c r="K205" s="173"/>
      <c r="L205" s="164"/>
      <c r="M205" s="286">
        <v>35</v>
      </c>
      <c r="N205" s="171"/>
      <c r="O205" s="174"/>
    </row>
    <row r="206" spans="1:15" ht="17" customHeight="1" x14ac:dyDescent="0.35">
      <c r="A206" s="284">
        <v>6</v>
      </c>
      <c r="B206" s="171"/>
      <c r="C206" s="172"/>
      <c r="D206" s="164"/>
      <c r="E206" s="283">
        <v>36</v>
      </c>
      <c r="F206" s="171"/>
      <c r="G206" s="172"/>
      <c r="H206" s="167"/>
      <c r="I206" s="286">
        <v>6</v>
      </c>
      <c r="J206" s="171"/>
      <c r="K206" s="173"/>
      <c r="L206" s="164"/>
      <c r="M206" s="286">
        <v>36</v>
      </c>
      <c r="N206" s="171"/>
      <c r="O206" s="174"/>
    </row>
    <row r="207" spans="1:15" ht="17" customHeight="1" x14ac:dyDescent="0.35">
      <c r="A207" s="284">
        <v>7</v>
      </c>
      <c r="B207" s="171"/>
      <c r="C207" s="172"/>
      <c r="D207" s="164"/>
      <c r="E207" s="283">
        <v>37</v>
      </c>
      <c r="F207" s="171"/>
      <c r="G207" s="172"/>
      <c r="H207" s="167"/>
      <c r="I207" s="286">
        <v>7</v>
      </c>
      <c r="J207" s="171"/>
      <c r="K207" s="173"/>
      <c r="L207" s="164"/>
      <c r="M207" s="286">
        <v>37</v>
      </c>
      <c r="N207" s="171"/>
      <c r="O207" s="174"/>
    </row>
    <row r="208" spans="1:15" ht="17" customHeight="1" x14ac:dyDescent="0.35">
      <c r="A208" s="284">
        <v>8</v>
      </c>
      <c r="B208" s="171"/>
      <c r="C208" s="172"/>
      <c r="D208" s="164"/>
      <c r="E208" s="283">
        <v>38</v>
      </c>
      <c r="F208" s="171"/>
      <c r="G208" s="172"/>
      <c r="H208" s="167"/>
      <c r="I208" s="286">
        <v>8</v>
      </c>
      <c r="J208" s="171"/>
      <c r="K208" s="173"/>
      <c r="L208" s="164"/>
      <c r="M208" s="286">
        <v>38</v>
      </c>
      <c r="N208" s="171"/>
      <c r="O208" s="174"/>
    </row>
    <row r="209" spans="1:15" ht="17" customHeight="1" x14ac:dyDescent="0.35">
      <c r="A209" s="284">
        <v>9</v>
      </c>
      <c r="B209" s="171"/>
      <c r="C209" s="172"/>
      <c r="D209" s="164"/>
      <c r="E209" s="283">
        <v>39</v>
      </c>
      <c r="F209" s="171"/>
      <c r="G209" s="172"/>
      <c r="H209" s="167"/>
      <c r="I209" s="286">
        <v>9</v>
      </c>
      <c r="J209" s="171"/>
      <c r="K209" s="173"/>
      <c r="L209" s="164"/>
      <c r="M209" s="286">
        <v>39</v>
      </c>
      <c r="N209" s="171"/>
      <c r="O209" s="174"/>
    </row>
    <row r="210" spans="1:15" ht="17" customHeight="1" x14ac:dyDescent="0.35">
      <c r="A210" s="284">
        <v>10</v>
      </c>
      <c r="B210" s="171"/>
      <c r="C210" s="172"/>
      <c r="D210" s="164"/>
      <c r="E210" s="283">
        <v>40</v>
      </c>
      <c r="F210" s="171"/>
      <c r="G210" s="172"/>
      <c r="H210" s="167"/>
      <c r="I210" s="286">
        <v>10</v>
      </c>
      <c r="J210" s="171"/>
      <c r="K210" s="173"/>
      <c r="L210" s="164"/>
      <c r="M210" s="286">
        <v>40</v>
      </c>
      <c r="N210" s="171"/>
      <c r="O210" s="174"/>
    </row>
    <row r="211" spans="1:15" ht="17" customHeight="1" x14ac:dyDescent="0.35">
      <c r="A211" s="284">
        <v>11</v>
      </c>
      <c r="B211" s="171"/>
      <c r="C211" s="172"/>
      <c r="D211" s="164"/>
      <c r="E211" s="283">
        <v>41</v>
      </c>
      <c r="F211" s="171"/>
      <c r="G211" s="172"/>
      <c r="H211" s="167"/>
      <c r="I211" s="286">
        <v>11</v>
      </c>
      <c r="J211" s="171"/>
      <c r="K211" s="173"/>
      <c r="L211" s="164"/>
      <c r="M211" s="286">
        <v>41</v>
      </c>
      <c r="N211" s="171"/>
      <c r="O211" s="174"/>
    </row>
    <row r="212" spans="1:15" ht="17" customHeight="1" x14ac:dyDescent="0.35">
      <c r="A212" s="284">
        <v>12</v>
      </c>
      <c r="B212" s="171"/>
      <c r="C212" s="172"/>
      <c r="D212" s="164"/>
      <c r="E212" s="283">
        <v>42</v>
      </c>
      <c r="F212" s="171"/>
      <c r="G212" s="172"/>
      <c r="H212" s="167"/>
      <c r="I212" s="286">
        <v>12</v>
      </c>
      <c r="J212" s="171"/>
      <c r="K212" s="173"/>
      <c r="L212" s="164"/>
      <c r="M212" s="286">
        <v>42</v>
      </c>
      <c r="N212" s="171"/>
      <c r="O212" s="174"/>
    </row>
    <row r="213" spans="1:15" ht="17" customHeight="1" x14ac:dyDescent="0.35">
      <c r="A213" s="284">
        <v>13</v>
      </c>
      <c r="B213" s="171"/>
      <c r="C213" s="172"/>
      <c r="D213" s="164"/>
      <c r="E213" s="283">
        <v>43</v>
      </c>
      <c r="F213" s="171"/>
      <c r="G213" s="172"/>
      <c r="H213" s="167"/>
      <c r="I213" s="286">
        <v>13</v>
      </c>
      <c r="J213" s="171"/>
      <c r="K213" s="173"/>
      <c r="L213" s="164"/>
      <c r="M213" s="286">
        <v>43</v>
      </c>
      <c r="N213" s="171"/>
      <c r="O213" s="174"/>
    </row>
    <row r="214" spans="1:15" ht="17" customHeight="1" x14ac:dyDescent="0.35">
      <c r="A214" s="284">
        <v>14</v>
      </c>
      <c r="B214" s="171"/>
      <c r="C214" s="172"/>
      <c r="D214" s="164"/>
      <c r="E214" s="283">
        <v>44</v>
      </c>
      <c r="F214" s="171"/>
      <c r="G214" s="172"/>
      <c r="H214" s="167"/>
      <c r="I214" s="286">
        <v>14</v>
      </c>
      <c r="J214" s="171"/>
      <c r="K214" s="173"/>
      <c r="L214" s="164"/>
      <c r="M214" s="286">
        <v>44</v>
      </c>
      <c r="N214" s="171"/>
      <c r="O214" s="174"/>
    </row>
    <row r="215" spans="1:15" ht="17" customHeight="1" x14ac:dyDescent="0.35">
      <c r="A215" s="284">
        <v>15</v>
      </c>
      <c r="B215" s="171"/>
      <c r="C215" s="172"/>
      <c r="D215" s="164"/>
      <c r="E215" s="283">
        <v>45</v>
      </c>
      <c r="F215" s="171"/>
      <c r="G215" s="172"/>
      <c r="H215" s="167"/>
      <c r="I215" s="286">
        <v>15</v>
      </c>
      <c r="J215" s="171"/>
      <c r="K215" s="173"/>
      <c r="L215" s="164"/>
      <c r="M215" s="286">
        <v>45</v>
      </c>
      <c r="N215" s="171"/>
      <c r="O215" s="174"/>
    </row>
    <row r="216" spans="1:15" ht="17" customHeight="1" x14ac:dyDescent="0.35">
      <c r="A216" s="284">
        <v>16</v>
      </c>
      <c r="B216" s="171"/>
      <c r="C216" s="172"/>
      <c r="D216" s="164"/>
      <c r="E216" s="283">
        <v>46</v>
      </c>
      <c r="F216" s="171"/>
      <c r="G216" s="172"/>
      <c r="H216" s="167"/>
      <c r="I216" s="286">
        <v>16</v>
      </c>
      <c r="J216" s="171"/>
      <c r="K216" s="173"/>
      <c r="L216" s="164"/>
      <c r="M216" s="286">
        <v>46</v>
      </c>
      <c r="N216" s="171"/>
      <c r="O216" s="174"/>
    </row>
    <row r="217" spans="1:15" ht="17" customHeight="1" x14ac:dyDescent="0.35">
      <c r="A217" s="284">
        <v>17</v>
      </c>
      <c r="B217" s="171"/>
      <c r="C217" s="172"/>
      <c r="D217" s="164"/>
      <c r="E217" s="283">
        <v>47</v>
      </c>
      <c r="F217" s="171"/>
      <c r="G217" s="172"/>
      <c r="H217" s="167"/>
      <c r="I217" s="286">
        <v>17</v>
      </c>
      <c r="J217" s="171"/>
      <c r="K217" s="173"/>
      <c r="L217" s="164"/>
      <c r="M217" s="286">
        <v>47</v>
      </c>
      <c r="N217" s="171"/>
      <c r="O217" s="174"/>
    </row>
    <row r="218" spans="1:15" ht="17" customHeight="1" x14ac:dyDescent="0.35">
      <c r="A218" s="284">
        <v>18</v>
      </c>
      <c r="B218" s="171"/>
      <c r="C218" s="172"/>
      <c r="D218" s="164"/>
      <c r="E218" s="283">
        <v>48</v>
      </c>
      <c r="F218" s="171"/>
      <c r="G218" s="172"/>
      <c r="H218" s="167"/>
      <c r="I218" s="286">
        <v>18</v>
      </c>
      <c r="J218" s="171"/>
      <c r="K218" s="173"/>
      <c r="L218" s="164"/>
      <c r="M218" s="286">
        <v>48</v>
      </c>
      <c r="N218" s="171"/>
      <c r="O218" s="174"/>
    </row>
    <row r="219" spans="1:15" ht="17" customHeight="1" x14ac:dyDescent="0.35">
      <c r="A219" s="284">
        <v>19</v>
      </c>
      <c r="B219" s="171"/>
      <c r="C219" s="172"/>
      <c r="D219" s="164"/>
      <c r="E219" s="283">
        <v>49</v>
      </c>
      <c r="F219" s="171"/>
      <c r="G219" s="172"/>
      <c r="H219" s="167"/>
      <c r="I219" s="286">
        <v>19</v>
      </c>
      <c r="J219" s="171"/>
      <c r="K219" s="173"/>
      <c r="L219" s="164"/>
      <c r="M219" s="286">
        <v>49</v>
      </c>
      <c r="N219" s="171"/>
      <c r="O219" s="174"/>
    </row>
    <row r="220" spans="1:15" ht="17" customHeight="1" x14ac:dyDescent="0.35">
      <c r="A220" s="284">
        <v>20</v>
      </c>
      <c r="B220" s="171"/>
      <c r="C220" s="172"/>
      <c r="D220" s="164"/>
      <c r="E220" s="283">
        <v>50</v>
      </c>
      <c r="F220" s="171"/>
      <c r="G220" s="172"/>
      <c r="H220" s="167"/>
      <c r="I220" s="286">
        <v>20</v>
      </c>
      <c r="J220" s="171"/>
      <c r="K220" s="173"/>
      <c r="L220" s="164"/>
      <c r="M220" s="286">
        <v>50</v>
      </c>
      <c r="N220" s="171"/>
      <c r="O220" s="174"/>
    </row>
    <row r="221" spans="1:15" ht="17" customHeight="1" x14ac:dyDescent="0.35">
      <c r="A221" s="284">
        <v>21</v>
      </c>
      <c r="B221" s="171"/>
      <c r="C221" s="172"/>
      <c r="D221" s="164"/>
      <c r="E221" s="283">
        <v>51</v>
      </c>
      <c r="F221" s="171"/>
      <c r="G221" s="172"/>
      <c r="H221" s="167"/>
      <c r="I221" s="286">
        <v>21</v>
      </c>
      <c r="J221" s="171"/>
      <c r="K221" s="173"/>
      <c r="L221" s="164"/>
      <c r="M221" s="286">
        <v>51</v>
      </c>
      <c r="N221" s="171"/>
      <c r="O221" s="174"/>
    </row>
    <row r="222" spans="1:15" ht="17" customHeight="1" x14ac:dyDescent="0.35">
      <c r="A222" s="284">
        <v>22</v>
      </c>
      <c r="B222" s="171"/>
      <c r="C222" s="172"/>
      <c r="D222" s="164"/>
      <c r="E222" s="283">
        <v>52</v>
      </c>
      <c r="F222" s="171"/>
      <c r="G222" s="172"/>
      <c r="H222" s="167"/>
      <c r="I222" s="286">
        <v>22</v>
      </c>
      <c r="J222" s="171"/>
      <c r="K222" s="173"/>
      <c r="L222" s="164"/>
      <c r="M222" s="286">
        <v>52</v>
      </c>
      <c r="N222" s="171"/>
      <c r="O222" s="174"/>
    </row>
    <row r="223" spans="1:15" ht="17" customHeight="1" x14ac:dyDescent="0.35">
      <c r="A223" s="284">
        <v>23</v>
      </c>
      <c r="B223" s="171"/>
      <c r="C223" s="172"/>
      <c r="D223" s="164"/>
      <c r="E223" s="283">
        <v>53</v>
      </c>
      <c r="F223" s="171"/>
      <c r="G223" s="172"/>
      <c r="H223" s="167"/>
      <c r="I223" s="286">
        <v>23</v>
      </c>
      <c r="J223" s="171"/>
      <c r="K223" s="173"/>
      <c r="L223" s="164"/>
      <c r="M223" s="286">
        <v>53</v>
      </c>
      <c r="N223" s="171"/>
      <c r="O223" s="174"/>
    </row>
    <row r="224" spans="1:15" ht="17" customHeight="1" x14ac:dyDescent="0.35">
      <c r="A224" s="284">
        <v>24</v>
      </c>
      <c r="B224" s="171"/>
      <c r="C224" s="172"/>
      <c r="D224" s="164"/>
      <c r="E224" s="283">
        <v>54</v>
      </c>
      <c r="F224" s="171"/>
      <c r="G224" s="172"/>
      <c r="H224" s="167"/>
      <c r="I224" s="286">
        <v>24</v>
      </c>
      <c r="J224" s="171"/>
      <c r="K224" s="173"/>
      <c r="L224" s="164"/>
      <c r="M224" s="286">
        <v>54</v>
      </c>
      <c r="N224" s="171"/>
      <c r="O224" s="174"/>
    </row>
    <row r="225" spans="1:15" ht="17" customHeight="1" x14ac:dyDescent="0.35">
      <c r="A225" s="284">
        <v>25</v>
      </c>
      <c r="B225" s="171"/>
      <c r="C225" s="172"/>
      <c r="D225" s="164"/>
      <c r="E225" s="283">
        <v>55</v>
      </c>
      <c r="F225" s="171"/>
      <c r="G225" s="172"/>
      <c r="H225" s="167"/>
      <c r="I225" s="286">
        <v>25</v>
      </c>
      <c r="J225" s="171"/>
      <c r="K225" s="173"/>
      <c r="L225" s="164"/>
      <c r="M225" s="286">
        <v>55</v>
      </c>
      <c r="N225" s="171"/>
      <c r="O225" s="174"/>
    </row>
    <row r="226" spans="1:15" ht="17" customHeight="1" x14ac:dyDescent="0.35">
      <c r="A226" s="284">
        <v>26</v>
      </c>
      <c r="B226" s="171"/>
      <c r="C226" s="172"/>
      <c r="D226" s="164"/>
      <c r="E226" s="283">
        <v>56</v>
      </c>
      <c r="F226" s="171"/>
      <c r="G226" s="172"/>
      <c r="H226" s="167"/>
      <c r="I226" s="286">
        <v>26</v>
      </c>
      <c r="J226" s="171"/>
      <c r="K226" s="173"/>
      <c r="L226" s="164"/>
      <c r="M226" s="286">
        <v>56</v>
      </c>
      <c r="N226" s="171"/>
      <c r="O226" s="174"/>
    </row>
    <row r="227" spans="1:15" ht="17" customHeight="1" x14ac:dyDescent="0.35">
      <c r="A227" s="284">
        <v>27</v>
      </c>
      <c r="B227" s="171"/>
      <c r="C227" s="172"/>
      <c r="D227" s="164"/>
      <c r="E227" s="283">
        <v>57</v>
      </c>
      <c r="F227" s="171"/>
      <c r="G227" s="172"/>
      <c r="H227" s="167"/>
      <c r="I227" s="286">
        <v>27</v>
      </c>
      <c r="J227" s="171"/>
      <c r="K227" s="173"/>
      <c r="L227" s="164"/>
      <c r="M227" s="286">
        <v>57</v>
      </c>
      <c r="N227" s="171"/>
      <c r="O227" s="174"/>
    </row>
    <row r="228" spans="1:15" ht="17" customHeight="1" x14ac:dyDescent="0.35">
      <c r="A228" s="284">
        <v>28</v>
      </c>
      <c r="B228" s="171"/>
      <c r="C228" s="172"/>
      <c r="D228" s="164"/>
      <c r="E228" s="283">
        <v>58</v>
      </c>
      <c r="F228" s="171"/>
      <c r="G228" s="172"/>
      <c r="H228" s="167"/>
      <c r="I228" s="286">
        <v>28</v>
      </c>
      <c r="J228" s="171"/>
      <c r="K228" s="173"/>
      <c r="L228" s="164"/>
      <c r="M228" s="286">
        <v>58</v>
      </c>
      <c r="N228" s="171"/>
      <c r="O228" s="174"/>
    </row>
    <row r="229" spans="1:15" ht="17" customHeight="1" x14ac:dyDescent="0.35">
      <c r="A229" s="284">
        <v>29</v>
      </c>
      <c r="B229" s="171"/>
      <c r="C229" s="172"/>
      <c r="D229" s="164"/>
      <c r="E229" s="283">
        <v>59</v>
      </c>
      <c r="F229" s="171"/>
      <c r="G229" s="172"/>
      <c r="H229" s="167"/>
      <c r="I229" s="286">
        <v>29</v>
      </c>
      <c r="J229" s="171"/>
      <c r="K229" s="173"/>
      <c r="L229" s="164"/>
      <c r="M229" s="286">
        <v>59</v>
      </c>
      <c r="N229" s="171"/>
      <c r="O229" s="174"/>
    </row>
    <row r="230" spans="1:15" ht="17" customHeight="1" thickBot="1" x14ac:dyDescent="0.4">
      <c r="A230" s="175">
        <v>30</v>
      </c>
      <c r="B230" s="176"/>
      <c r="C230" s="177"/>
      <c r="D230" s="178"/>
      <c r="E230" s="179">
        <v>60</v>
      </c>
      <c r="F230" s="176"/>
      <c r="G230" s="177"/>
      <c r="H230" s="167"/>
      <c r="I230" s="181">
        <v>30</v>
      </c>
      <c r="J230" s="176"/>
      <c r="K230" s="182"/>
      <c r="L230" s="178"/>
      <c r="M230" s="181">
        <v>60</v>
      </c>
      <c r="N230" s="176"/>
      <c r="O230" s="183"/>
    </row>
    <row r="231" spans="1:15" ht="20" customHeight="1" thickBot="1" x14ac:dyDescent="0.4">
      <c r="A231" s="511" t="s">
        <v>38</v>
      </c>
      <c r="B231" s="511"/>
      <c r="C231" s="511"/>
      <c r="D231" s="511"/>
      <c r="E231" s="510"/>
      <c r="F231" s="510"/>
      <c r="G231" s="297"/>
      <c r="H231" s="167"/>
      <c r="I231" s="511" t="s">
        <v>38</v>
      </c>
      <c r="J231" s="511"/>
      <c r="K231" s="511"/>
      <c r="L231" s="511"/>
      <c r="M231" s="510"/>
      <c r="N231" s="510"/>
      <c r="O231" s="298"/>
    </row>
    <row r="232" spans="1:15" ht="20" customHeight="1" thickBot="1" x14ac:dyDescent="0.4">
      <c r="A232" s="509" t="s">
        <v>115</v>
      </c>
      <c r="B232" s="509"/>
      <c r="C232" s="509">
        <f>C37</f>
        <v>40</v>
      </c>
      <c r="D232" s="509"/>
      <c r="E232" s="510"/>
      <c r="F232" s="510"/>
      <c r="G232" s="297"/>
      <c r="H232" s="167"/>
      <c r="I232" s="509" t="s">
        <v>115</v>
      </c>
      <c r="J232" s="509"/>
      <c r="K232" s="431">
        <f>C232</f>
        <v>40</v>
      </c>
      <c r="L232" s="433"/>
      <c r="M232" s="510"/>
      <c r="N232" s="510"/>
      <c r="O232" s="298"/>
    </row>
    <row r="233" spans="1:15" ht="20" customHeight="1" thickBot="1" x14ac:dyDescent="0.4">
      <c r="A233" s="511" t="s">
        <v>39</v>
      </c>
      <c r="B233" s="511"/>
      <c r="C233" s="511"/>
      <c r="D233" s="511"/>
      <c r="E233" s="510"/>
      <c r="F233" s="510"/>
      <c r="G233" s="297"/>
      <c r="H233" s="167"/>
      <c r="I233" s="511" t="s">
        <v>39</v>
      </c>
      <c r="J233" s="511"/>
      <c r="K233" s="511"/>
      <c r="L233" s="511"/>
      <c r="M233" s="510"/>
      <c r="N233" s="510"/>
      <c r="O233" s="298"/>
    </row>
    <row r="234" spans="1:15" ht="20" customHeight="1" thickBot="1" x14ac:dyDescent="0.4">
      <c r="A234" s="511" t="str">
        <f>A195</f>
        <v xml:space="preserve">Partijpunten: </v>
      </c>
      <c r="B234" s="511"/>
      <c r="C234" s="511"/>
      <c r="D234" s="511"/>
      <c r="E234" s="510"/>
      <c r="F234" s="510"/>
      <c r="G234" s="299"/>
      <c r="H234" s="180"/>
      <c r="I234" s="511" t="str">
        <f>A195</f>
        <v xml:space="preserve">Partijpunten: </v>
      </c>
      <c r="J234" s="511"/>
      <c r="K234" s="511"/>
      <c r="L234" s="511"/>
      <c r="M234" s="510"/>
      <c r="N234" s="510"/>
      <c r="O234" s="300"/>
    </row>
    <row r="235" spans="1:15" ht="30" customHeight="1" thickBot="1" x14ac:dyDescent="0.5">
      <c r="A235" s="154" t="str">
        <f>A1</f>
        <v>C2</v>
      </c>
      <c r="B235" s="287" t="s">
        <v>33</v>
      </c>
      <c r="C235" s="512">
        <v>7</v>
      </c>
      <c r="D235" s="513"/>
      <c r="E235" s="288" t="s">
        <v>112</v>
      </c>
      <c r="F235" s="303" t="str">
        <f>F1</f>
        <v>Finale</v>
      </c>
      <c r="G235" s="290" t="s">
        <v>118</v>
      </c>
      <c r="H235" s="302"/>
      <c r="I235" s="154" t="str">
        <f>A235</f>
        <v>C2</v>
      </c>
      <c r="J235" s="287" t="s">
        <v>33</v>
      </c>
      <c r="K235" s="514">
        <f>C235</f>
        <v>7</v>
      </c>
      <c r="L235" s="513"/>
      <c r="M235" s="288" t="s">
        <v>112</v>
      </c>
      <c r="N235" s="285" t="str">
        <f>F235</f>
        <v>Finale</v>
      </c>
      <c r="O235" s="291" t="s">
        <v>117</v>
      </c>
    </row>
    <row r="236" spans="1:15" ht="15" customHeight="1" thickBot="1" x14ac:dyDescent="0.4">
      <c r="A236" s="154"/>
      <c r="B236" s="515"/>
      <c r="C236" s="516"/>
      <c r="D236" s="516"/>
      <c r="E236" s="516"/>
      <c r="F236" s="516"/>
      <c r="G236" s="517"/>
      <c r="H236" s="157"/>
      <c r="I236" s="532"/>
      <c r="J236" s="533"/>
      <c r="K236" s="533"/>
      <c r="L236" s="533"/>
      <c r="M236" s="533"/>
      <c r="N236" s="533"/>
      <c r="O236" s="534"/>
    </row>
    <row r="237" spans="1:15" ht="15" customHeight="1" thickBot="1" x14ac:dyDescent="0.4">
      <c r="A237" s="292"/>
      <c r="B237" s="518" t="s">
        <v>114</v>
      </c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20"/>
      <c r="O237" s="293"/>
    </row>
    <row r="238" spans="1:15" ht="19" customHeight="1" thickBot="1" x14ac:dyDescent="0.4">
      <c r="A238" s="156" t="s">
        <v>34</v>
      </c>
      <c r="B238" s="521"/>
      <c r="C238" s="522"/>
      <c r="D238" s="522"/>
      <c r="E238" s="522"/>
      <c r="F238" s="522"/>
      <c r="G238" s="523"/>
      <c r="H238" s="157"/>
      <c r="I238" s="156" t="s">
        <v>34</v>
      </c>
      <c r="J238" s="521"/>
      <c r="K238" s="522"/>
      <c r="L238" s="522"/>
      <c r="M238" s="522"/>
      <c r="N238" s="522"/>
      <c r="O238" s="523"/>
    </row>
    <row r="239" spans="1:15" ht="19" customHeight="1" thickBot="1" x14ac:dyDescent="0.4">
      <c r="A239" s="158" t="s">
        <v>35</v>
      </c>
      <c r="B239" s="158" t="s">
        <v>36</v>
      </c>
      <c r="C239" s="159" t="s">
        <v>37</v>
      </c>
      <c r="D239" s="295"/>
      <c r="E239" s="160" t="s">
        <v>35</v>
      </c>
      <c r="F239" s="158" t="s">
        <v>36</v>
      </c>
      <c r="G239" s="159" t="s">
        <v>37</v>
      </c>
      <c r="H239" s="296"/>
      <c r="I239" s="160" t="s">
        <v>35</v>
      </c>
      <c r="J239" s="158" t="s">
        <v>36</v>
      </c>
      <c r="K239" s="158" t="s">
        <v>37</v>
      </c>
      <c r="L239" s="295"/>
      <c r="M239" s="158" t="s">
        <v>35</v>
      </c>
      <c r="N239" s="158" t="s">
        <v>36</v>
      </c>
      <c r="O239" s="158" t="s">
        <v>37</v>
      </c>
    </row>
    <row r="240" spans="1:15" ht="17" customHeight="1" x14ac:dyDescent="0.35">
      <c r="A240" s="161">
        <v>1</v>
      </c>
      <c r="B240" s="162"/>
      <c r="C240" s="163"/>
      <c r="D240" s="164"/>
      <c r="E240" s="165">
        <v>31</v>
      </c>
      <c r="F240" s="166"/>
      <c r="G240" s="163"/>
      <c r="H240" s="167"/>
      <c r="I240" s="168">
        <v>1</v>
      </c>
      <c r="J240" s="162"/>
      <c r="K240" s="169"/>
      <c r="L240" s="164"/>
      <c r="M240" s="168">
        <v>31</v>
      </c>
      <c r="N240" s="166"/>
      <c r="O240" s="170"/>
    </row>
    <row r="241" spans="1:15" ht="17" customHeight="1" x14ac:dyDescent="0.35">
      <c r="A241" s="284">
        <v>2</v>
      </c>
      <c r="B241" s="171"/>
      <c r="C241" s="172"/>
      <c r="D241" s="164"/>
      <c r="E241" s="283">
        <v>32</v>
      </c>
      <c r="F241" s="171"/>
      <c r="G241" s="172"/>
      <c r="H241" s="167"/>
      <c r="I241" s="286">
        <v>2</v>
      </c>
      <c r="J241" s="171"/>
      <c r="K241" s="173"/>
      <c r="L241" s="164"/>
      <c r="M241" s="286">
        <v>32</v>
      </c>
      <c r="N241" s="171"/>
      <c r="O241" s="174"/>
    </row>
    <row r="242" spans="1:15" ht="17" customHeight="1" x14ac:dyDescent="0.35">
      <c r="A242" s="284">
        <v>3</v>
      </c>
      <c r="B242" s="171"/>
      <c r="C242" s="172"/>
      <c r="D242" s="164"/>
      <c r="E242" s="283">
        <v>33</v>
      </c>
      <c r="F242" s="171"/>
      <c r="G242" s="172"/>
      <c r="H242" s="167"/>
      <c r="I242" s="286">
        <v>3</v>
      </c>
      <c r="J242" s="171"/>
      <c r="K242" s="173"/>
      <c r="L242" s="164"/>
      <c r="M242" s="286">
        <v>33</v>
      </c>
      <c r="N242" s="171"/>
      <c r="O242" s="174"/>
    </row>
    <row r="243" spans="1:15" ht="17" customHeight="1" x14ac:dyDescent="0.35">
      <c r="A243" s="284">
        <v>4</v>
      </c>
      <c r="B243" s="171"/>
      <c r="C243" s="172"/>
      <c r="D243" s="164"/>
      <c r="E243" s="283">
        <v>34</v>
      </c>
      <c r="F243" s="171"/>
      <c r="G243" s="172"/>
      <c r="H243" s="167"/>
      <c r="I243" s="286">
        <v>4</v>
      </c>
      <c r="J243" s="171"/>
      <c r="K243" s="173"/>
      <c r="L243" s="164"/>
      <c r="M243" s="286">
        <v>34</v>
      </c>
      <c r="N243" s="171"/>
      <c r="O243" s="174"/>
    </row>
    <row r="244" spans="1:15" ht="17" customHeight="1" x14ac:dyDescent="0.35">
      <c r="A244" s="284">
        <v>5</v>
      </c>
      <c r="B244" s="171"/>
      <c r="C244" s="172"/>
      <c r="D244" s="164"/>
      <c r="E244" s="283">
        <v>35</v>
      </c>
      <c r="F244" s="171"/>
      <c r="G244" s="172"/>
      <c r="H244" s="167"/>
      <c r="I244" s="286">
        <v>5</v>
      </c>
      <c r="J244" s="171"/>
      <c r="K244" s="173"/>
      <c r="L244" s="164"/>
      <c r="M244" s="286">
        <v>35</v>
      </c>
      <c r="N244" s="171"/>
      <c r="O244" s="174"/>
    </row>
    <row r="245" spans="1:15" ht="17" customHeight="1" x14ac:dyDescent="0.35">
      <c r="A245" s="284">
        <v>6</v>
      </c>
      <c r="B245" s="171"/>
      <c r="C245" s="172"/>
      <c r="D245" s="164"/>
      <c r="E245" s="283">
        <v>36</v>
      </c>
      <c r="F245" s="171"/>
      <c r="G245" s="172"/>
      <c r="H245" s="167"/>
      <c r="I245" s="286">
        <v>6</v>
      </c>
      <c r="J245" s="171"/>
      <c r="K245" s="173"/>
      <c r="L245" s="164"/>
      <c r="M245" s="286">
        <v>36</v>
      </c>
      <c r="N245" s="171"/>
      <c r="O245" s="174"/>
    </row>
    <row r="246" spans="1:15" ht="17" customHeight="1" x14ac:dyDescent="0.35">
      <c r="A246" s="284">
        <v>7</v>
      </c>
      <c r="B246" s="171"/>
      <c r="C246" s="172"/>
      <c r="D246" s="164"/>
      <c r="E246" s="283">
        <v>37</v>
      </c>
      <c r="F246" s="171"/>
      <c r="G246" s="172"/>
      <c r="H246" s="167"/>
      <c r="I246" s="286">
        <v>7</v>
      </c>
      <c r="J246" s="171"/>
      <c r="K246" s="173"/>
      <c r="L246" s="164"/>
      <c r="M246" s="286">
        <v>37</v>
      </c>
      <c r="N246" s="171"/>
      <c r="O246" s="174"/>
    </row>
    <row r="247" spans="1:15" ht="17" customHeight="1" x14ac:dyDescent="0.35">
      <c r="A247" s="284">
        <v>8</v>
      </c>
      <c r="B247" s="171"/>
      <c r="C247" s="172"/>
      <c r="D247" s="164"/>
      <c r="E247" s="283">
        <v>38</v>
      </c>
      <c r="F247" s="171"/>
      <c r="G247" s="172"/>
      <c r="H247" s="167"/>
      <c r="I247" s="286">
        <v>8</v>
      </c>
      <c r="J247" s="171"/>
      <c r="K247" s="173"/>
      <c r="L247" s="164"/>
      <c r="M247" s="286">
        <v>38</v>
      </c>
      <c r="N247" s="171"/>
      <c r="O247" s="174"/>
    </row>
    <row r="248" spans="1:15" ht="17" customHeight="1" x14ac:dyDescent="0.35">
      <c r="A248" s="284">
        <v>9</v>
      </c>
      <c r="B248" s="171"/>
      <c r="C248" s="172"/>
      <c r="D248" s="164"/>
      <c r="E248" s="283">
        <v>39</v>
      </c>
      <c r="F248" s="171"/>
      <c r="G248" s="172"/>
      <c r="H248" s="167"/>
      <c r="I248" s="286">
        <v>9</v>
      </c>
      <c r="J248" s="171"/>
      <c r="K248" s="173"/>
      <c r="L248" s="164"/>
      <c r="M248" s="286">
        <v>39</v>
      </c>
      <c r="N248" s="171"/>
      <c r="O248" s="174"/>
    </row>
    <row r="249" spans="1:15" ht="17" customHeight="1" x14ac:dyDescent="0.35">
      <c r="A249" s="284">
        <v>10</v>
      </c>
      <c r="B249" s="171"/>
      <c r="C249" s="172"/>
      <c r="D249" s="164"/>
      <c r="E249" s="283">
        <v>40</v>
      </c>
      <c r="F249" s="171"/>
      <c r="G249" s="172"/>
      <c r="H249" s="167"/>
      <c r="I249" s="286">
        <v>10</v>
      </c>
      <c r="J249" s="171"/>
      <c r="K249" s="173"/>
      <c r="L249" s="164"/>
      <c r="M249" s="286">
        <v>40</v>
      </c>
      <c r="N249" s="171"/>
      <c r="O249" s="174"/>
    </row>
    <row r="250" spans="1:15" ht="17" customHeight="1" x14ac:dyDescent="0.35">
      <c r="A250" s="284">
        <v>11</v>
      </c>
      <c r="B250" s="171"/>
      <c r="C250" s="172"/>
      <c r="D250" s="164"/>
      <c r="E250" s="283">
        <v>41</v>
      </c>
      <c r="F250" s="171"/>
      <c r="G250" s="172"/>
      <c r="H250" s="167"/>
      <c r="I250" s="286">
        <v>11</v>
      </c>
      <c r="J250" s="171"/>
      <c r="K250" s="173"/>
      <c r="L250" s="164"/>
      <c r="M250" s="286">
        <v>41</v>
      </c>
      <c r="N250" s="171"/>
      <c r="O250" s="174"/>
    </row>
    <row r="251" spans="1:15" ht="17" customHeight="1" x14ac:dyDescent="0.35">
      <c r="A251" s="284">
        <v>12</v>
      </c>
      <c r="B251" s="171"/>
      <c r="C251" s="172"/>
      <c r="D251" s="164"/>
      <c r="E251" s="283">
        <v>42</v>
      </c>
      <c r="F251" s="171"/>
      <c r="G251" s="172"/>
      <c r="H251" s="167"/>
      <c r="I251" s="286">
        <v>12</v>
      </c>
      <c r="J251" s="171"/>
      <c r="K251" s="173"/>
      <c r="L251" s="164"/>
      <c r="M251" s="286">
        <v>42</v>
      </c>
      <c r="N251" s="171"/>
      <c r="O251" s="174"/>
    </row>
    <row r="252" spans="1:15" ht="17" customHeight="1" x14ac:dyDescent="0.35">
      <c r="A252" s="284">
        <v>13</v>
      </c>
      <c r="B252" s="171"/>
      <c r="C252" s="172"/>
      <c r="D252" s="164"/>
      <c r="E252" s="283">
        <v>43</v>
      </c>
      <c r="F252" s="171"/>
      <c r="G252" s="172"/>
      <c r="H252" s="167"/>
      <c r="I252" s="286">
        <v>13</v>
      </c>
      <c r="J252" s="171"/>
      <c r="K252" s="173"/>
      <c r="L252" s="164"/>
      <c r="M252" s="286">
        <v>43</v>
      </c>
      <c r="N252" s="171"/>
      <c r="O252" s="174"/>
    </row>
    <row r="253" spans="1:15" ht="17" customHeight="1" x14ac:dyDescent="0.35">
      <c r="A253" s="284">
        <v>14</v>
      </c>
      <c r="B253" s="171"/>
      <c r="C253" s="172"/>
      <c r="D253" s="164"/>
      <c r="E253" s="283">
        <v>44</v>
      </c>
      <c r="F253" s="171"/>
      <c r="G253" s="172"/>
      <c r="H253" s="167"/>
      <c r="I253" s="286">
        <v>14</v>
      </c>
      <c r="J253" s="171"/>
      <c r="K253" s="173"/>
      <c r="L253" s="164"/>
      <c r="M253" s="286">
        <v>44</v>
      </c>
      <c r="N253" s="171"/>
      <c r="O253" s="174"/>
    </row>
    <row r="254" spans="1:15" ht="17" customHeight="1" x14ac:dyDescent="0.35">
      <c r="A254" s="284">
        <v>15</v>
      </c>
      <c r="B254" s="171"/>
      <c r="C254" s="172"/>
      <c r="D254" s="164"/>
      <c r="E254" s="283">
        <v>45</v>
      </c>
      <c r="F254" s="171"/>
      <c r="G254" s="172"/>
      <c r="H254" s="167"/>
      <c r="I254" s="286">
        <v>15</v>
      </c>
      <c r="J254" s="171"/>
      <c r="K254" s="173"/>
      <c r="L254" s="164"/>
      <c r="M254" s="286">
        <v>45</v>
      </c>
      <c r="N254" s="171"/>
      <c r="O254" s="174"/>
    </row>
    <row r="255" spans="1:15" ht="17" customHeight="1" x14ac:dyDescent="0.35">
      <c r="A255" s="284">
        <v>16</v>
      </c>
      <c r="B255" s="171"/>
      <c r="C255" s="172"/>
      <c r="D255" s="164"/>
      <c r="E255" s="283">
        <v>46</v>
      </c>
      <c r="F255" s="171"/>
      <c r="G255" s="172"/>
      <c r="H255" s="167"/>
      <c r="I255" s="286">
        <v>16</v>
      </c>
      <c r="J255" s="171"/>
      <c r="K255" s="173"/>
      <c r="L255" s="164"/>
      <c r="M255" s="286">
        <v>46</v>
      </c>
      <c r="N255" s="171"/>
      <c r="O255" s="174"/>
    </row>
    <row r="256" spans="1:15" ht="17" customHeight="1" x14ac:dyDescent="0.35">
      <c r="A256" s="284">
        <v>17</v>
      </c>
      <c r="B256" s="171"/>
      <c r="C256" s="172"/>
      <c r="D256" s="164"/>
      <c r="E256" s="283">
        <v>47</v>
      </c>
      <c r="F256" s="171"/>
      <c r="G256" s="172"/>
      <c r="H256" s="167"/>
      <c r="I256" s="286">
        <v>17</v>
      </c>
      <c r="J256" s="171"/>
      <c r="K256" s="173"/>
      <c r="L256" s="164"/>
      <c r="M256" s="286">
        <v>47</v>
      </c>
      <c r="N256" s="171"/>
      <c r="O256" s="174"/>
    </row>
    <row r="257" spans="1:15" ht="17" customHeight="1" x14ac:dyDescent="0.35">
      <c r="A257" s="284">
        <v>18</v>
      </c>
      <c r="B257" s="171"/>
      <c r="C257" s="172"/>
      <c r="D257" s="164"/>
      <c r="E257" s="283">
        <v>48</v>
      </c>
      <c r="F257" s="171"/>
      <c r="G257" s="172"/>
      <c r="H257" s="167"/>
      <c r="I257" s="286">
        <v>18</v>
      </c>
      <c r="J257" s="171"/>
      <c r="K257" s="173"/>
      <c r="L257" s="164"/>
      <c r="M257" s="286">
        <v>48</v>
      </c>
      <c r="N257" s="171"/>
      <c r="O257" s="174"/>
    </row>
    <row r="258" spans="1:15" ht="17" customHeight="1" x14ac:dyDescent="0.35">
      <c r="A258" s="284">
        <v>19</v>
      </c>
      <c r="B258" s="171"/>
      <c r="C258" s="172"/>
      <c r="D258" s="164"/>
      <c r="E258" s="283">
        <v>49</v>
      </c>
      <c r="F258" s="171"/>
      <c r="G258" s="172"/>
      <c r="H258" s="167"/>
      <c r="I258" s="286">
        <v>19</v>
      </c>
      <c r="J258" s="171"/>
      <c r="K258" s="173"/>
      <c r="L258" s="164"/>
      <c r="M258" s="286">
        <v>49</v>
      </c>
      <c r="N258" s="171"/>
      <c r="O258" s="174"/>
    </row>
    <row r="259" spans="1:15" ht="17" customHeight="1" x14ac:dyDescent="0.35">
      <c r="A259" s="284">
        <v>20</v>
      </c>
      <c r="B259" s="171"/>
      <c r="C259" s="172"/>
      <c r="D259" s="164"/>
      <c r="E259" s="283">
        <v>50</v>
      </c>
      <c r="F259" s="171"/>
      <c r="G259" s="172"/>
      <c r="H259" s="167"/>
      <c r="I259" s="286">
        <v>20</v>
      </c>
      <c r="J259" s="171"/>
      <c r="K259" s="173"/>
      <c r="L259" s="164"/>
      <c r="M259" s="286">
        <v>50</v>
      </c>
      <c r="N259" s="171"/>
      <c r="O259" s="174"/>
    </row>
    <row r="260" spans="1:15" ht="17" customHeight="1" x14ac:dyDescent="0.35">
      <c r="A260" s="284">
        <v>21</v>
      </c>
      <c r="B260" s="171"/>
      <c r="C260" s="172"/>
      <c r="D260" s="164"/>
      <c r="E260" s="283">
        <v>51</v>
      </c>
      <c r="F260" s="171"/>
      <c r="G260" s="172"/>
      <c r="H260" s="167"/>
      <c r="I260" s="286">
        <v>21</v>
      </c>
      <c r="J260" s="171"/>
      <c r="K260" s="173"/>
      <c r="L260" s="164"/>
      <c r="M260" s="286">
        <v>51</v>
      </c>
      <c r="N260" s="171"/>
      <c r="O260" s="174"/>
    </row>
    <row r="261" spans="1:15" ht="17" customHeight="1" x14ac:dyDescent="0.35">
      <c r="A261" s="284">
        <v>22</v>
      </c>
      <c r="B261" s="171"/>
      <c r="C261" s="172"/>
      <c r="D261" s="164"/>
      <c r="E261" s="283">
        <v>52</v>
      </c>
      <c r="F261" s="171"/>
      <c r="G261" s="172"/>
      <c r="H261" s="167"/>
      <c r="I261" s="286">
        <v>22</v>
      </c>
      <c r="J261" s="171"/>
      <c r="K261" s="173"/>
      <c r="L261" s="164"/>
      <c r="M261" s="286">
        <v>52</v>
      </c>
      <c r="N261" s="171"/>
      <c r="O261" s="174"/>
    </row>
    <row r="262" spans="1:15" ht="17" customHeight="1" x14ac:dyDescent="0.35">
      <c r="A262" s="284">
        <v>23</v>
      </c>
      <c r="B262" s="171"/>
      <c r="C262" s="172"/>
      <c r="D262" s="164"/>
      <c r="E262" s="283">
        <v>53</v>
      </c>
      <c r="F262" s="171"/>
      <c r="G262" s="172"/>
      <c r="H262" s="167"/>
      <c r="I262" s="286">
        <v>23</v>
      </c>
      <c r="J262" s="171"/>
      <c r="K262" s="173"/>
      <c r="L262" s="164"/>
      <c r="M262" s="286">
        <v>53</v>
      </c>
      <c r="N262" s="171"/>
      <c r="O262" s="174"/>
    </row>
    <row r="263" spans="1:15" ht="17" customHeight="1" x14ac:dyDescent="0.35">
      <c r="A263" s="284">
        <v>24</v>
      </c>
      <c r="B263" s="171"/>
      <c r="C263" s="172"/>
      <c r="D263" s="164"/>
      <c r="E263" s="283">
        <v>54</v>
      </c>
      <c r="F263" s="171"/>
      <c r="G263" s="172"/>
      <c r="H263" s="167"/>
      <c r="I263" s="286">
        <v>24</v>
      </c>
      <c r="J263" s="171"/>
      <c r="K263" s="173"/>
      <c r="L263" s="164"/>
      <c r="M263" s="286">
        <v>54</v>
      </c>
      <c r="N263" s="171"/>
      <c r="O263" s="174"/>
    </row>
    <row r="264" spans="1:15" ht="17" customHeight="1" x14ac:dyDescent="0.35">
      <c r="A264" s="284">
        <v>25</v>
      </c>
      <c r="B264" s="171"/>
      <c r="C264" s="172"/>
      <c r="D264" s="164"/>
      <c r="E264" s="283">
        <v>55</v>
      </c>
      <c r="F264" s="171"/>
      <c r="G264" s="172"/>
      <c r="H264" s="167"/>
      <c r="I264" s="286">
        <v>25</v>
      </c>
      <c r="J264" s="171"/>
      <c r="K264" s="173"/>
      <c r="L264" s="164"/>
      <c r="M264" s="286">
        <v>55</v>
      </c>
      <c r="N264" s="171"/>
      <c r="O264" s="174"/>
    </row>
    <row r="265" spans="1:15" ht="17" customHeight="1" x14ac:dyDescent="0.35">
      <c r="A265" s="284">
        <v>26</v>
      </c>
      <c r="B265" s="171"/>
      <c r="C265" s="172"/>
      <c r="D265" s="164"/>
      <c r="E265" s="283">
        <v>56</v>
      </c>
      <c r="F265" s="171"/>
      <c r="G265" s="172"/>
      <c r="H265" s="167"/>
      <c r="I265" s="286">
        <v>26</v>
      </c>
      <c r="J265" s="171"/>
      <c r="K265" s="173"/>
      <c r="L265" s="164"/>
      <c r="M265" s="286">
        <v>56</v>
      </c>
      <c r="N265" s="171"/>
      <c r="O265" s="174"/>
    </row>
    <row r="266" spans="1:15" ht="17" customHeight="1" x14ac:dyDescent="0.35">
      <c r="A266" s="284">
        <v>27</v>
      </c>
      <c r="B266" s="171"/>
      <c r="C266" s="172"/>
      <c r="D266" s="164"/>
      <c r="E266" s="283">
        <v>57</v>
      </c>
      <c r="F266" s="171"/>
      <c r="G266" s="172"/>
      <c r="H266" s="167"/>
      <c r="I266" s="286">
        <v>27</v>
      </c>
      <c r="J266" s="171"/>
      <c r="K266" s="173"/>
      <c r="L266" s="164"/>
      <c r="M266" s="286">
        <v>57</v>
      </c>
      <c r="N266" s="171"/>
      <c r="O266" s="174"/>
    </row>
    <row r="267" spans="1:15" ht="17" customHeight="1" x14ac:dyDescent="0.35">
      <c r="A267" s="284">
        <v>28</v>
      </c>
      <c r="B267" s="171"/>
      <c r="C267" s="172"/>
      <c r="D267" s="164"/>
      <c r="E267" s="283">
        <v>58</v>
      </c>
      <c r="F267" s="171"/>
      <c r="G267" s="172"/>
      <c r="H267" s="167"/>
      <c r="I267" s="286">
        <v>28</v>
      </c>
      <c r="J267" s="171"/>
      <c r="K267" s="173"/>
      <c r="L267" s="164"/>
      <c r="M267" s="286">
        <v>58</v>
      </c>
      <c r="N267" s="171"/>
      <c r="O267" s="174"/>
    </row>
    <row r="268" spans="1:15" ht="17" customHeight="1" x14ac:dyDescent="0.35">
      <c r="A268" s="284">
        <v>29</v>
      </c>
      <c r="B268" s="171"/>
      <c r="C268" s="172"/>
      <c r="D268" s="164"/>
      <c r="E268" s="283">
        <v>59</v>
      </c>
      <c r="F268" s="171"/>
      <c r="G268" s="172"/>
      <c r="H268" s="167"/>
      <c r="I268" s="286">
        <v>29</v>
      </c>
      <c r="J268" s="171"/>
      <c r="K268" s="173"/>
      <c r="L268" s="164"/>
      <c r="M268" s="286">
        <v>59</v>
      </c>
      <c r="N268" s="171"/>
      <c r="O268" s="174"/>
    </row>
    <row r="269" spans="1:15" ht="17" customHeight="1" thickBot="1" x14ac:dyDescent="0.4">
      <c r="A269" s="175">
        <v>30</v>
      </c>
      <c r="B269" s="176"/>
      <c r="C269" s="177"/>
      <c r="D269" s="178"/>
      <c r="E269" s="179">
        <v>60</v>
      </c>
      <c r="F269" s="176"/>
      <c r="G269" s="177"/>
      <c r="H269" s="167"/>
      <c r="I269" s="181">
        <v>30</v>
      </c>
      <c r="J269" s="176"/>
      <c r="K269" s="182"/>
      <c r="L269" s="178"/>
      <c r="M269" s="181">
        <v>60</v>
      </c>
      <c r="N269" s="176"/>
      <c r="O269" s="183"/>
    </row>
    <row r="270" spans="1:15" ht="20" customHeight="1" thickBot="1" x14ac:dyDescent="0.4">
      <c r="A270" s="511" t="s">
        <v>38</v>
      </c>
      <c r="B270" s="511"/>
      <c r="C270" s="511"/>
      <c r="D270" s="511"/>
      <c r="E270" s="510"/>
      <c r="F270" s="510"/>
      <c r="G270" s="297"/>
      <c r="H270" s="167"/>
      <c r="I270" s="511" t="s">
        <v>38</v>
      </c>
      <c r="J270" s="511"/>
      <c r="K270" s="511"/>
      <c r="L270" s="511"/>
      <c r="M270" s="510"/>
      <c r="N270" s="510"/>
      <c r="O270" s="298"/>
    </row>
    <row r="271" spans="1:15" ht="20" customHeight="1" thickBot="1" x14ac:dyDescent="0.4">
      <c r="A271" s="509" t="s">
        <v>115</v>
      </c>
      <c r="B271" s="509"/>
      <c r="C271" s="509">
        <f>C37</f>
        <v>40</v>
      </c>
      <c r="D271" s="509"/>
      <c r="E271" s="510"/>
      <c r="F271" s="510"/>
      <c r="G271" s="297"/>
      <c r="H271" s="167"/>
      <c r="I271" s="509" t="s">
        <v>115</v>
      </c>
      <c r="J271" s="509"/>
      <c r="K271" s="509">
        <f>C271</f>
        <v>40</v>
      </c>
      <c r="L271" s="509"/>
      <c r="M271" s="510"/>
      <c r="N271" s="510"/>
      <c r="O271" s="298"/>
    </row>
    <row r="272" spans="1:15" ht="20" customHeight="1" thickBot="1" x14ac:dyDescent="0.4">
      <c r="A272" s="511" t="s">
        <v>39</v>
      </c>
      <c r="B272" s="511"/>
      <c r="C272" s="511"/>
      <c r="D272" s="511"/>
      <c r="E272" s="510"/>
      <c r="F272" s="510"/>
      <c r="G272" s="297"/>
      <c r="H272" s="167"/>
      <c r="I272" s="511" t="s">
        <v>39</v>
      </c>
      <c r="J272" s="511"/>
      <c r="K272" s="511"/>
      <c r="L272" s="511"/>
      <c r="M272" s="510"/>
      <c r="N272" s="510"/>
      <c r="O272" s="298"/>
    </row>
    <row r="273" spans="1:15" ht="20" customHeight="1" thickBot="1" x14ac:dyDescent="0.4">
      <c r="A273" s="511" t="str">
        <f>A195</f>
        <v xml:space="preserve">Partijpunten: </v>
      </c>
      <c r="B273" s="511"/>
      <c r="C273" s="511"/>
      <c r="D273" s="511"/>
      <c r="E273" s="510"/>
      <c r="F273" s="510"/>
      <c r="G273" s="299"/>
      <c r="H273" s="180"/>
      <c r="I273" s="511" t="str">
        <f>A195</f>
        <v xml:space="preserve">Partijpunten: </v>
      </c>
      <c r="J273" s="511"/>
      <c r="K273" s="511"/>
      <c r="L273" s="511"/>
      <c r="M273" s="510"/>
      <c r="N273" s="510"/>
      <c r="O273" s="300"/>
    </row>
    <row r="274" spans="1:15" ht="30" customHeight="1" thickBot="1" x14ac:dyDescent="0.5">
      <c r="A274" s="154" t="str">
        <f>A1</f>
        <v>C2</v>
      </c>
      <c r="B274" s="287" t="s">
        <v>33</v>
      </c>
      <c r="C274" s="512">
        <v>8</v>
      </c>
      <c r="D274" s="513"/>
      <c r="E274" s="288" t="s">
        <v>112</v>
      </c>
      <c r="F274" s="307" t="str">
        <f>F1</f>
        <v>Finale</v>
      </c>
      <c r="G274" s="290" t="s">
        <v>113</v>
      </c>
      <c r="H274" s="302"/>
      <c r="I274" s="154" t="str">
        <f>A274</f>
        <v>C2</v>
      </c>
      <c r="J274" s="287" t="s">
        <v>33</v>
      </c>
      <c r="K274" s="285">
        <f>C274</f>
        <v>8</v>
      </c>
      <c r="L274" s="304"/>
      <c r="M274" s="288" t="s">
        <v>112</v>
      </c>
      <c r="N274" s="308" t="str">
        <f>F274</f>
        <v>Finale</v>
      </c>
      <c r="O274" s="291" t="s">
        <v>117</v>
      </c>
    </row>
    <row r="275" spans="1:15" ht="15" customHeight="1" thickBot="1" x14ac:dyDescent="0.4">
      <c r="A275" s="154"/>
      <c r="B275" s="515"/>
      <c r="C275" s="516"/>
      <c r="D275" s="516"/>
      <c r="E275" s="516"/>
      <c r="F275" s="516"/>
      <c r="G275" s="517"/>
      <c r="H275" s="157"/>
      <c r="I275" s="515"/>
      <c r="J275" s="516"/>
      <c r="K275" s="516"/>
      <c r="L275" s="516"/>
      <c r="M275" s="516"/>
      <c r="N275" s="516"/>
      <c r="O275" s="517"/>
    </row>
    <row r="276" spans="1:15" ht="15" customHeight="1" thickBot="1" x14ac:dyDescent="0.4">
      <c r="A276" s="292"/>
      <c r="B276" s="518" t="s">
        <v>114</v>
      </c>
      <c r="C276" s="519"/>
      <c r="D276" s="519"/>
      <c r="E276" s="519"/>
      <c r="F276" s="519"/>
      <c r="G276" s="519"/>
      <c r="H276" s="519"/>
      <c r="I276" s="519"/>
      <c r="J276" s="519"/>
      <c r="K276" s="519"/>
      <c r="L276" s="519"/>
      <c r="M276" s="519"/>
      <c r="N276" s="520"/>
      <c r="O276" s="293"/>
    </row>
    <row r="277" spans="1:15" ht="19" customHeight="1" thickBot="1" x14ac:dyDescent="0.4">
      <c r="A277" s="156" t="s">
        <v>34</v>
      </c>
      <c r="B277" s="521"/>
      <c r="C277" s="522"/>
      <c r="D277" s="522"/>
      <c r="E277" s="522"/>
      <c r="F277" s="522"/>
      <c r="G277" s="523"/>
      <c r="H277" s="157"/>
      <c r="I277" s="156" t="s">
        <v>34</v>
      </c>
      <c r="J277" s="521"/>
      <c r="K277" s="522"/>
      <c r="L277" s="522"/>
      <c r="M277" s="522"/>
      <c r="N277" s="522"/>
      <c r="O277" s="523"/>
    </row>
    <row r="278" spans="1:15" ht="19" customHeight="1" thickBot="1" x14ac:dyDescent="0.4">
      <c r="A278" s="158" t="s">
        <v>35</v>
      </c>
      <c r="B278" s="158" t="s">
        <v>36</v>
      </c>
      <c r="C278" s="159" t="s">
        <v>37</v>
      </c>
      <c r="D278" s="295"/>
      <c r="E278" s="160" t="s">
        <v>35</v>
      </c>
      <c r="F278" s="158" t="s">
        <v>36</v>
      </c>
      <c r="G278" s="159" t="s">
        <v>37</v>
      </c>
      <c r="H278" s="296"/>
      <c r="I278" s="160" t="s">
        <v>35</v>
      </c>
      <c r="J278" s="158" t="s">
        <v>36</v>
      </c>
      <c r="K278" s="158" t="s">
        <v>37</v>
      </c>
      <c r="L278" s="295"/>
      <c r="M278" s="158" t="s">
        <v>35</v>
      </c>
      <c r="N278" s="158" t="s">
        <v>36</v>
      </c>
      <c r="O278" s="158" t="s">
        <v>37</v>
      </c>
    </row>
    <row r="279" spans="1:15" ht="17" customHeight="1" x14ac:dyDescent="0.35">
      <c r="A279" s="161">
        <v>1</v>
      </c>
      <c r="B279" s="162"/>
      <c r="C279" s="163"/>
      <c r="D279" s="164"/>
      <c r="E279" s="165">
        <v>31</v>
      </c>
      <c r="F279" s="166"/>
      <c r="G279" s="163"/>
      <c r="H279" s="167"/>
      <c r="I279" s="168">
        <v>1</v>
      </c>
      <c r="J279" s="162"/>
      <c r="K279" s="169"/>
      <c r="L279" s="164"/>
      <c r="M279" s="168">
        <v>31</v>
      </c>
      <c r="N279" s="166"/>
      <c r="O279" s="170"/>
    </row>
    <row r="280" spans="1:15" ht="17" customHeight="1" x14ac:dyDescent="0.35">
      <c r="A280" s="284">
        <v>2</v>
      </c>
      <c r="B280" s="171"/>
      <c r="C280" s="172"/>
      <c r="D280" s="164"/>
      <c r="E280" s="283">
        <v>32</v>
      </c>
      <c r="F280" s="171"/>
      <c r="G280" s="172"/>
      <c r="H280" s="167"/>
      <c r="I280" s="286">
        <v>2</v>
      </c>
      <c r="J280" s="171"/>
      <c r="K280" s="173"/>
      <c r="L280" s="164"/>
      <c r="M280" s="286">
        <v>32</v>
      </c>
      <c r="N280" s="171"/>
      <c r="O280" s="174"/>
    </row>
    <row r="281" spans="1:15" ht="17" customHeight="1" x14ac:dyDescent="0.35">
      <c r="A281" s="284">
        <v>3</v>
      </c>
      <c r="B281" s="171"/>
      <c r="C281" s="172"/>
      <c r="D281" s="164"/>
      <c r="E281" s="283">
        <v>33</v>
      </c>
      <c r="F281" s="171"/>
      <c r="G281" s="172"/>
      <c r="H281" s="167"/>
      <c r="I281" s="286">
        <v>3</v>
      </c>
      <c r="J281" s="171"/>
      <c r="K281" s="173"/>
      <c r="L281" s="164"/>
      <c r="M281" s="286">
        <v>33</v>
      </c>
      <c r="N281" s="171"/>
      <c r="O281" s="174"/>
    </row>
    <row r="282" spans="1:15" ht="17" customHeight="1" x14ac:dyDescent="0.35">
      <c r="A282" s="284">
        <v>4</v>
      </c>
      <c r="B282" s="171"/>
      <c r="C282" s="172"/>
      <c r="D282" s="164"/>
      <c r="E282" s="283">
        <v>34</v>
      </c>
      <c r="F282" s="171"/>
      <c r="G282" s="172"/>
      <c r="H282" s="167"/>
      <c r="I282" s="286">
        <v>4</v>
      </c>
      <c r="J282" s="171"/>
      <c r="K282" s="173"/>
      <c r="L282" s="164"/>
      <c r="M282" s="286">
        <v>34</v>
      </c>
      <c r="N282" s="171"/>
      <c r="O282" s="174"/>
    </row>
    <row r="283" spans="1:15" ht="17" customHeight="1" x14ac:dyDescent="0.35">
      <c r="A283" s="284">
        <v>5</v>
      </c>
      <c r="B283" s="171"/>
      <c r="C283" s="172"/>
      <c r="D283" s="164"/>
      <c r="E283" s="283">
        <v>35</v>
      </c>
      <c r="F283" s="171"/>
      <c r="G283" s="172"/>
      <c r="H283" s="167"/>
      <c r="I283" s="286">
        <v>5</v>
      </c>
      <c r="J283" s="171"/>
      <c r="K283" s="173"/>
      <c r="L283" s="164"/>
      <c r="M283" s="286">
        <v>35</v>
      </c>
      <c r="N283" s="171"/>
      <c r="O283" s="174"/>
    </row>
    <row r="284" spans="1:15" ht="17" customHeight="1" x14ac:dyDescent="0.35">
      <c r="A284" s="284">
        <v>6</v>
      </c>
      <c r="B284" s="171"/>
      <c r="C284" s="172"/>
      <c r="D284" s="164"/>
      <c r="E284" s="283">
        <v>36</v>
      </c>
      <c r="F284" s="171"/>
      <c r="G284" s="172"/>
      <c r="H284" s="167"/>
      <c r="I284" s="286">
        <v>6</v>
      </c>
      <c r="J284" s="171"/>
      <c r="K284" s="173"/>
      <c r="L284" s="164"/>
      <c r="M284" s="286">
        <v>36</v>
      </c>
      <c r="N284" s="171"/>
      <c r="O284" s="174"/>
    </row>
    <row r="285" spans="1:15" ht="17" customHeight="1" x14ac:dyDescent="0.35">
      <c r="A285" s="284">
        <v>7</v>
      </c>
      <c r="B285" s="171"/>
      <c r="C285" s="172"/>
      <c r="D285" s="164"/>
      <c r="E285" s="283">
        <v>37</v>
      </c>
      <c r="F285" s="171"/>
      <c r="G285" s="172"/>
      <c r="H285" s="167"/>
      <c r="I285" s="286">
        <v>7</v>
      </c>
      <c r="J285" s="171"/>
      <c r="K285" s="173"/>
      <c r="L285" s="164"/>
      <c r="M285" s="286">
        <v>37</v>
      </c>
      <c r="N285" s="171"/>
      <c r="O285" s="174"/>
    </row>
    <row r="286" spans="1:15" ht="17" customHeight="1" x14ac:dyDescent="0.35">
      <c r="A286" s="284">
        <v>8</v>
      </c>
      <c r="B286" s="171"/>
      <c r="C286" s="172"/>
      <c r="D286" s="164"/>
      <c r="E286" s="283">
        <v>38</v>
      </c>
      <c r="F286" s="171"/>
      <c r="G286" s="172"/>
      <c r="H286" s="167"/>
      <c r="I286" s="286">
        <v>8</v>
      </c>
      <c r="J286" s="171"/>
      <c r="K286" s="173"/>
      <c r="L286" s="164"/>
      <c r="M286" s="286">
        <v>38</v>
      </c>
      <c r="N286" s="171"/>
      <c r="O286" s="174"/>
    </row>
    <row r="287" spans="1:15" ht="17" customHeight="1" x14ac:dyDescent="0.35">
      <c r="A287" s="284">
        <v>9</v>
      </c>
      <c r="B287" s="171"/>
      <c r="C287" s="172"/>
      <c r="D287" s="164"/>
      <c r="E287" s="283">
        <v>39</v>
      </c>
      <c r="F287" s="171"/>
      <c r="G287" s="172"/>
      <c r="H287" s="167"/>
      <c r="I287" s="286">
        <v>9</v>
      </c>
      <c r="J287" s="171"/>
      <c r="K287" s="173"/>
      <c r="L287" s="164"/>
      <c r="M287" s="286">
        <v>39</v>
      </c>
      <c r="N287" s="171"/>
      <c r="O287" s="174"/>
    </row>
    <row r="288" spans="1:15" ht="17" customHeight="1" x14ac:dyDescent="0.35">
      <c r="A288" s="284">
        <v>10</v>
      </c>
      <c r="B288" s="171"/>
      <c r="C288" s="172"/>
      <c r="D288" s="164"/>
      <c r="E288" s="283">
        <v>40</v>
      </c>
      <c r="F288" s="171"/>
      <c r="G288" s="172"/>
      <c r="H288" s="167"/>
      <c r="I288" s="286">
        <v>10</v>
      </c>
      <c r="J288" s="171"/>
      <c r="K288" s="173"/>
      <c r="L288" s="164"/>
      <c r="M288" s="286">
        <v>40</v>
      </c>
      <c r="N288" s="171"/>
      <c r="O288" s="174"/>
    </row>
    <row r="289" spans="1:15" ht="17" customHeight="1" x14ac:dyDescent="0.35">
      <c r="A289" s="284">
        <v>11</v>
      </c>
      <c r="B289" s="171"/>
      <c r="C289" s="172"/>
      <c r="D289" s="164"/>
      <c r="E289" s="283">
        <v>41</v>
      </c>
      <c r="F289" s="171"/>
      <c r="G289" s="172"/>
      <c r="H289" s="167"/>
      <c r="I289" s="286">
        <v>11</v>
      </c>
      <c r="J289" s="171"/>
      <c r="K289" s="173"/>
      <c r="L289" s="164"/>
      <c r="M289" s="286">
        <v>41</v>
      </c>
      <c r="N289" s="171"/>
      <c r="O289" s="174"/>
    </row>
    <row r="290" spans="1:15" ht="17" customHeight="1" x14ac:dyDescent="0.35">
      <c r="A290" s="284">
        <v>12</v>
      </c>
      <c r="B290" s="171"/>
      <c r="C290" s="172"/>
      <c r="D290" s="164"/>
      <c r="E290" s="283">
        <v>42</v>
      </c>
      <c r="F290" s="171"/>
      <c r="G290" s="172"/>
      <c r="H290" s="167"/>
      <c r="I290" s="286">
        <v>12</v>
      </c>
      <c r="J290" s="171"/>
      <c r="K290" s="173"/>
      <c r="L290" s="164"/>
      <c r="M290" s="286">
        <v>42</v>
      </c>
      <c r="N290" s="171"/>
      <c r="O290" s="174"/>
    </row>
    <row r="291" spans="1:15" ht="17" customHeight="1" x14ac:dyDescent="0.35">
      <c r="A291" s="284">
        <v>13</v>
      </c>
      <c r="B291" s="171"/>
      <c r="C291" s="172"/>
      <c r="D291" s="164"/>
      <c r="E291" s="283">
        <v>43</v>
      </c>
      <c r="F291" s="171"/>
      <c r="G291" s="172"/>
      <c r="H291" s="167"/>
      <c r="I291" s="286">
        <v>13</v>
      </c>
      <c r="J291" s="171"/>
      <c r="K291" s="173"/>
      <c r="L291" s="164"/>
      <c r="M291" s="286">
        <v>43</v>
      </c>
      <c r="N291" s="171"/>
      <c r="O291" s="174"/>
    </row>
    <row r="292" spans="1:15" ht="17" customHeight="1" x14ac:dyDescent="0.35">
      <c r="A292" s="284">
        <v>14</v>
      </c>
      <c r="B292" s="171"/>
      <c r="C292" s="172"/>
      <c r="D292" s="164"/>
      <c r="E292" s="283">
        <v>44</v>
      </c>
      <c r="F292" s="171"/>
      <c r="G292" s="172"/>
      <c r="H292" s="167"/>
      <c r="I292" s="286">
        <v>14</v>
      </c>
      <c r="J292" s="171"/>
      <c r="K292" s="173"/>
      <c r="L292" s="164"/>
      <c r="M292" s="286">
        <v>44</v>
      </c>
      <c r="N292" s="171"/>
      <c r="O292" s="174"/>
    </row>
    <row r="293" spans="1:15" ht="17" customHeight="1" x14ac:dyDescent="0.35">
      <c r="A293" s="284">
        <v>15</v>
      </c>
      <c r="B293" s="171"/>
      <c r="C293" s="172"/>
      <c r="D293" s="164"/>
      <c r="E293" s="283">
        <v>45</v>
      </c>
      <c r="F293" s="171"/>
      <c r="G293" s="172"/>
      <c r="H293" s="167"/>
      <c r="I293" s="286">
        <v>15</v>
      </c>
      <c r="J293" s="171"/>
      <c r="K293" s="173"/>
      <c r="L293" s="164"/>
      <c r="M293" s="286">
        <v>45</v>
      </c>
      <c r="N293" s="171"/>
      <c r="O293" s="174"/>
    </row>
    <row r="294" spans="1:15" ht="17" customHeight="1" x14ac:dyDescent="0.35">
      <c r="A294" s="284">
        <v>16</v>
      </c>
      <c r="B294" s="171"/>
      <c r="C294" s="172"/>
      <c r="D294" s="164"/>
      <c r="E294" s="283">
        <v>46</v>
      </c>
      <c r="F294" s="171"/>
      <c r="G294" s="172"/>
      <c r="H294" s="167"/>
      <c r="I294" s="286">
        <v>16</v>
      </c>
      <c r="J294" s="171"/>
      <c r="K294" s="173"/>
      <c r="L294" s="164"/>
      <c r="M294" s="286">
        <v>46</v>
      </c>
      <c r="N294" s="171"/>
      <c r="O294" s="174"/>
    </row>
    <row r="295" spans="1:15" ht="17" customHeight="1" x14ac:dyDescent="0.35">
      <c r="A295" s="284">
        <v>17</v>
      </c>
      <c r="B295" s="171"/>
      <c r="C295" s="172"/>
      <c r="D295" s="164"/>
      <c r="E295" s="283">
        <v>47</v>
      </c>
      <c r="F295" s="171"/>
      <c r="G295" s="172"/>
      <c r="H295" s="167"/>
      <c r="I295" s="286">
        <v>17</v>
      </c>
      <c r="J295" s="171"/>
      <c r="K295" s="173"/>
      <c r="L295" s="164"/>
      <c r="M295" s="286">
        <v>47</v>
      </c>
      <c r="N295" s="171"/>
      <c r="O295" s="174"/>
    </row>
    <row r="296" spans="1:15" ht="17" customHeight="1" x14ac:dyDescent="0.35">
      <c r="A296" s="284">
        <v>18</v>
      </c>
      <c r="B296" s="171"/>
      <c r="C296" s="172"/>
      <c r="D296" s="164"/>
      <c r="E296" s="283">
        <v>48</v>
      </c>
      <c r="F296" s="171"/>
      <c r="G296" s="172"/>
      <c r="H296" s="167"/>
      <c r="I296" s="286">
        <v>18</v>
      </c>
      <c r="J296" s="171"/>
      <c r="K296" s="173"/>
      <c r="L296" s="164"/>
      <c r="M296" s="286">
        <v>48</v>
      </c>
      <c r="N296" s="171"/>
      <c r="O296" s="174"/>
    </row>
    <row r="297" spans="1:15" ht="17" customHeight="1" x14ac:dyDescent="0.35">
      <c r="A297" s="284">
        <v>19</v>
      </c>
      <c r="B297" s="171"/>
      <c r="C297" s="172"/>
      <c r="D297" s="164"/>
      <c r="E297" s="283">
        <v>49</v>
      </c>
      <c r="F297" s="171"/>
      <c r="G297" s="172"/>
      <c r="H297" s="167"/>
      <c r="I297" s="286">
        <v>19</v>
      </c>
      <c r="J297" s="171"/>
      <c r="K297" s="173"/>
      <c r="L297" s="164"/>
      <c r="M297" s="286">
        <v>49</v>
      </c>
      <c r="N297" s="171"/>
      <c r="O297" s="174"/>
    </row>
    <row r="298" spans="1:15" ht="17" customHeight="1" x14ac:dyDescent="0.35">
      <c r="A298" s="284">
        <v>20</v>
      </c>
      <c r="B298" s="171"/>
      <c r="C298" s="172"/>
      <c r="D298" s="164"/>
      <c r="E298" s="283">
        <v>50</v>
      </c>
      <c r="F298" s="171"/>
      <c r="G298" s="172"/>
      <c r="H298" s="167"/>
      <c r="I298" s="286">
        <v>20</v>
      </c>
      <c r="J298" s="171"/>
      <c r="K298" s="173"/>
      <c r="L298" s="164"/>
      <c r="M298" s="286">
        <v>50</v>
      </c>
      <c r="N298" s="171"/>
      <c r="O298" s="174"/>
    </row>
    <row r="299" spans="1:15" ht="17" customHeight="1" x14ac:dyDescent="0.35">
      <c r="A299" s="284">
        <v>21</v>
      </c>
      <c r="B299" s="171"/>
      <c r="C299" s="172"/>
      <c r="D299" s="164"/>
      <c r="E299" s="283">
        <v>51</v>
      </c>
      <c r="F299" s="171"/>
      <c r="G299" s="172"/>
      <c r="H299" s="167"/>
      <c r="I299" s="286">
        <v>21</v>
      </c>
      <c r="J299" s="171"/>
      <c r="K299" s="173"/>
      <c r="L299" s="164"/>
      <c r="M299" s="286">
        <v>51</v>
      </c>
      <c r="N299" s="171"/>
      <c r="O299" s="174"/>
    </row>
    <row r="300" spans="1:15" ht="17" customHeight="1" x14ac:dyDescent="0.35">
      <c r="A300" s="284">
        <v>22</v>
      </c>
      <c r="B300" s="171"/>
      <c r="C300" s="172"/>
      <c r="D300" s="164"/>
      <c r="E300" s="283">
        <v>52</v>
      </c>
      <c r="F300" s="171"/>
      <c r="G300" s="172"/>
      <c r="H300" s="167"/>
      <c r="I300" s="286">
        <v>22</v>
      </c>
      <c r="J300" s="171"/>
      <c r="K300" s="173"/>
      <c r="L300" s="164"/>
      <c r="M300" s="286">
        <v>52</v>
      </c>
      <c r="N300" s="171"/>
      <c r="O300" s="174"/>
    </row>
    <row r="301" spans="1:15" ht="17" customHeight="1" x14ac:dyDescent="0.35">
      <c r="A301" s="284">
        <v>23</v>
      </c>
      <c r="B301" s="171"/>
      <c r="C301" s="172"/>
      <c r="D301" s="164"/>
      <c r="E301" s="283">
        <v>53</v>
      </c>
      <c r="F301" s="171"/>
      <c r="G301" s="172"/>
      <c r="H301" s="167"/>
      <c r="I301" s="286">
        <v>23</v>
      </c>
      <c r="J301" s="171"/>
      <c r="K301" s="173"/>
      <c r="L301" s="164"/>
      <c r="M301" s="286">
        <v>53</v>
      </c>
      <c r="N301" s="171"/>
      <c r="O301" s="174"/>
    </row>
    <row r="302" spans="1:15" ht="17" customHeight="1" x14ac:dyDescent="0.35">
      <c r="A302" s="284">
        <v>24</v>
      </c>
      <c r="B302" s="171"/>
      <c r="C302" s="172"/>
      <c r="D302" s="164"/>
      <c r="E302" s="283">
        <v>54</v>
      </c>
      <c r="F302" s="171"/>
      <c r="G302" s="172"/>
      <c r="H302" s="167"/>
      <c r="I302" s="286">
        <v>24</v>
      </c>
      <c r="J302" s="171"/>
      <c r="K302" s="173"/>
      <c r="L302" s="164"/>
      <c r="M302" s="286">
        <v>54</v>
      </c>
      <c r="N302" s="171"/>
      <c r="O302" s="174"/>
    </row>
    <row r="303" spans="1:15" ht="17" customHeight="1" x14ac:dyDescent="0.35">
      <c r="A303" s="284">
        <v>25</v>
      </c>
      <c r="B303" s="171"/>
      <c r="C303" s="172"/>
      <c r="D303" s="164"/>
      <c r="E303" s="283">
        <v>55</v>
      </c>
      <c r="F303" s="171"/>
      <c r="G303" s="172"/>
      <c r="H303" s="167"/>
      <c r="I303" s="286">
        <v>25</v>
      </c>
      <c r="J303" s="171"/>
      <c r="K303" s="173"/>
      <c r="L303" s="164"/>
      <c r="M303" s="286">
        <v>55</v>
      </c>
      <c r="N303" s="171"/>
      <c r="O303" s="174"/>
    </row>
    <row r="304" spans="1:15" ht="17" customHeight="1" x14ac:dyDescent="0.35">
      <c r="A304" s="284">
        <v>26</v>
      </c>
      <c r="B304" s="171"/>
      <c r="C304" s="172"/>
      <c r="D304" s="164"/>
      <c r="E304" s="283">
        <v>56</v>
      </c>
      <c r="F304" s="171"/>
      <c r="G304" s="172"/>
      <c r="H304" s="167"/>
      <c r="I304" s="286">
        <v>26</v>
      </c>
      <c r="J304" s="171"/>
      <c r="K304" s="173"/>
      <c r="L304" s="164"/>
      <c r="M304" s="286">
        <v>56</v>
      </c>
      <c r="N304" s="171"/>
      <c r="O304" s="174"/>
    </row>
    <row r="305" spans="1:15" ht="17" customHeight="1" x14ac:dyDescent="0.35">
      <c r="A305" s="284">
        <v>27</v>
      </c>
      <c r="B305" s="171"/>
      <c r="C305" s="172"/>
      <c r="D305" s="164"/>
      <c r="E305" s="283">
        <v>57</v>
      </c>
      <c r="F305" s="171"/>
      <c r="G305" s="172"/>
      <c r="H305" s="167"/>
      <c r="I305" s="286">
        <v>27</v>
      </c>
      <c r="J305" s="171"/>
      <c r="K305" s="173"/>
      <c r="L305" s="164"/>
      <c r="M305" s="286">
        <v>57</v>
      </c>
      <c r="N305" s="171"/>
      <c r="O305" s="174"/>
    </row>
    <row r="306" spans="1:15" ht="17" customHeight="1" x14ac:dyDescent="0.35">
      <c r="A306" s="284">
        <v>28</v>
      </c>
      <c r="B306" s="171"/>
      <c r="C306" s="172"/>
      <c r="D306" s="164"/>
      <c r="E306" s="283">
        <v>58</v>
      </c>
      <c r="F306" s="171"/>
      <c r="G306" s="172"/>
      <c r="H306" s="167"/>
      <c r="I306" s="286">
        <v>28</v>
      </c>
      <c r="J306" s="171"/>
      <c r="K306" s="173"/>
      <c r="L306" s="164"/>
      <c r="M306" s="286">
        <v>58</v>
      </c>
      <c r="N306" s="171"/>
      <c r="O306" s="174"/>
    </row>
    <row r="307" spans="1:15" ht="17" customHeight="1" x14ac:dyDescent="0.35">
      <c r="A307" s="284">
        <v>29</v>
      </c>
      <c r="B307" s="171"/>
      <c r="C307" s="172"/>
      <c r="D307" s="164"/>
      <c r="E307" s="283">
        <v>59</v>
      </c>
      <c r="F307" s="171"/>
      <c r="G307" s="172"/>
      <c r="H307" s="167"/>
      <c r="I307" s="286">
        <v>29</v>
      </c>
      <c r="J307" s="171"/>
      <c r="K307" s="173"/>
      <c r="L307" s="164"/>
      <c r="M307" s="286">
        <v>59</v>
      </c>
      <c r="N307" s="171"/>
      <c r="O307" s="174"/>
    </row>
    <row r="308" spans="1:15" ht="17" customHeight="1" thickBot="1" x14ac:dyDescent="0.4">
      <c r="A308" s="175">
        <v>30</v>
      </c>
      <c r="B308" s="176"/>
      <c r="C308" s="177"/>
      <c r="D308" s="178"/>
      <c r="E308" s="179">
        <v>60</v>
      </c>
      <c r="F308" s="176"/>
      <c r="G308" s="177"/>
      <c r="H308" s="167"/>
      <c r="I308" s="181">
        <v>30</v>
      </c>
      <c r="J308" s="176"/>
      <c r="K308" s="182"/>
      <c r="L308" s="178"/>
      <c r="M308" s="181">
        <v>60</v>
      </c>
      <c r="N308" s="176"/>
      <c r="O308" s="183"/>
    </row>
    <row r="309" spans="1:15" ht="20" customHeight="1" thickBot="1" x14ac:dyDescent="0.4">
      <c r="A309" s="511" t="s">
        <v>38</v>
      </c>
      <c r="B309" s="511"/>
      <c r="C309" s="511"/>
      <c r="D309" s="511"/>
      <c r="E309" s="510"/>
      <c r="F309" s="510"/>
      <c r="G309" s="297"/>
      <c r="H309" s="167"/>
      <c r="I309" s="511" t="s">
        <v>38</v>
      </c>
      <c r="J309" s="511"/>
      <c r="K309" s="511"/>
      <c r="L309" s="511"/>
      <c r="M309" s="510"/>
      <c r="N309" s="510"/>
      <c r="O309" s="298"/>
    </row>
    <row r="310" spans="1:15" ht="20" customHeight="1" thickBot="1" x14ac:dyDescent="0.4">
      <c r="A310" s="509" t="s">
        <v>115</v>
      </c>
      <c r="B310" s="509"/>
      <c r="C310" s="509">
        <f>C37</f>
        <v>40</v>
      </c>
      <c r="D310" s="509"/>
      <c r="E310" s="510"/>
      <c r="F310" s="510"/>
      <c r="G310" s="297"/>
      <c r="H310" s="167"/>
      <c r="I310" s="509" t="s">
        <v>115</v>
      </c>
      <c r="J310" s="509"/>
      <c r="K310" s="509">
        <f>C310</f>
        <v>40</v>
      </c>
      <c r="L310" s="509"/>
      <c r="M310" s="510"/>
      <c r="N310" s="510"/>
      <c r="O310" s="298"/>
    </row>
    <row r="311" spans="1:15" ht="20" customHeight="1" thickBot="1" x14ac:dyDescent="0.4">
      <c r="A311" s="511" t="s">
        <v>39</v>
      </c>
      <c r="B311" s="511"/>
      <c r="C311" s="511"/>
      <c r="D311" s="511"/>
      <c r="E311" s="510"/>
      <c r="F311" s="510"/>
      <c r="G311" s="297"/>
      <c r="H311" s="167"/>
      <c r="I311" s="511" t="s">
        <v>39</v>
      </c>
      <c r="J311" s="511"/>
      <c r="K311" s="511"/>
      <c r="L311" s="511"/>
      <c r="M311" s="510"/>
      <c r="N311" s="510"/>
      <c r="O311" s="298"/>
    </row>
    <row r="312" spans="1:15" ht="20" customHeight="1" thickBot="1" x14ac:dyDescent="0.4">
      <c r="A312" s="511" t="str">
        <f>A195</f>
        <v xml:space="preserve">Partijpunten: </v>
      </c>
      <c r="B312" s="511"/>
      <c r="C312" s="511"/>
      <c r="D312" s="511"/>
      <c r="E312" s="510"/>
      <c r="F312" s="510"/>
      <c r="G312" s="299"/>
      <c r="H312" s="180"/>
      <c r="I312" s="511" t="str">
        <f>A195</f>
        <v xml:space="preserve">Partijpunten: </v>
      </c>
      <c r="J312" s="511"/>
      <c r="K312" s="511"/>
      <c r="L312" s="511"/>
      <c r="M312" s="510"/>
      <c r="N312" s="510"/>
      <c r="O312" s="300"/>
    </row>
    <row r="313" spans="1:15" ht="30" customHeight="1" thickBot="1" x14ac:dyDescent="0.5">
      <c r="A313" s="154" t="str">
        <f>A1</f>
        <v>C2</v>
      </c>
      <c r="B313" s="287" t="s">
        <v>33</v>
      </c>
      <c r="C313" s="512">
        <v>9</v>
      </c>
      <c r="D313" s="513"/>
      <c r="E313" s="288" t="s">
        <v>112</v>
      </c>
      <c r="F313" s="307" t="str">
        <f>F1</f>
        <v>Finale</v>
      </c>
      <c r="G313" s="290" t="s">
        <v>118</v>
      </c>
      <c r="H313" s="302"/>
      <c r="I313" s="154" t="str">
        <f>A313</f>
        <v>C2</v>
      </c>
      <c r="J313" s="287" t="s">
        <v>33</v>
      </c>
      <c r="K313" s="514">
        <f>C313</f>
        <v>9</v>
      </c>
      <c r="L313" s="513"/>
      <c r="M313" s="288" t="s">
        <v>112</v>
      </c>
      <c r="N313" s="308" t="str">
        <f>F313</f>
        <v>Finale</v>
      </c>
      <c r="O313" s="291" t="s">
        <v>117</v>
      </c>
    </row>
    <row r="314" spans="1:15" ht="15" customHeight="1" thickBot="1" x14ac:dyDescent="0.4">
      <c r="A314" s="154"/>
      <c r="B314" s="515"/>
      <c r="C314" s="516"/>
      <c r="D314" s="516"/>
      <c r="E314" s="516"/>
      <c r="F314" s="516"/>
      <c r="G314" s="517"/>
      <c r="H314" s="157"/>
      <c r="I314" s="515"/>
      <c r="J314" s="516"/>
      <c r="K314" s="516"/>
      <c r="L314" s="516"/>
      <c r="M314" s="516"/>
      <c r="N314" s="516"/>
      <c r="O314" s="517"/>
    </row>
    <row r="315" spans="1:15" ht="15" customHeight="1" thickBot="1" x14ac:dyDescent="0.4">
      <c r="A315" s="292"/>
      <c r="B315" s="518" t="s">
        <v>114</v>
      </c>
      <c r="C315" s="519"/>
      <c r="D315" s="519"/>
      <c r="E315" s="519"/>
      <c r="F315" s="519"/>
      <c r="G315" s="519"/>
      <c r="H315" s="519"/>
      <c r="I315" s="519"/>
      <c r="J315" s="519"/>
      <c r="K315" s="519"/>
      <c r="L315" s="519"/>
      <c r="M315" s="519"/>
      <c r="N315" s="520"/>
      <c r="O315" s="293"/>
    </row>
    <row r="316" spans="1:15" ht="19" customHeight="1" thickBot="1" x14ac:dyDescent="0.4">
      <c r="A316" s="156" t="s">
        <v>34</v>
      </c>
      <c r="B316" s="521"/>
      <c r="C316" s="522"/>
      <c r="D316" s="522"/>
      <c r="E316" s="522"/>
      <c r="F316" s="522"/>
      <c r="G316" s="523"/>
      <c r="H316" s="157"/>
      <c r="I316" s="156" t="s">
        <v>34</v>
      </c>
      <c r="J316" s="521"/>
      <c r="K316" s="522"/>
      <c r="L316" s="522"/>
      <c r="M316" s="522"/>
      <c r="N316" s="522"/>
      <c r="O316" s="523"/>
    </row>
    <row r="317" spans="1:15" ht="19" customHeight="1" thickBot="1" x14ac:dyDescent="0.4">
      <c r="A317" s="158" t="s">
        <v>35</v>
      </c>
      <c r="B317" s="158" t="s">
        <v>36</v>
      </c>
      <c r="C317" s="159" t="s">
        <v>37</v>
      </c>
      <c r="D317" s="295"/>
      <c r="E317" s="160" t="s">
        <v>35</v>
      </c>
      <c r="F317" s="158" t="s">
        <v>36</v>
      </c>
      <c r="G317" s="159" t="s">
        <v>37</v>
      </c>
      <c r="H317" s="296"/>
      <c r="I317" s="160" t="s">
        <v>35</v>
      </c>
      <c r="J317" s="158" t="s">
        <v>36</v>
      </c>
      <c r="K317" s="158" t="s">
        <v>37</v>
      </c>
      <c r="L317" s="295"/>
      <c r="M317" s="158" t="s">
        <v>35</v>
      </c>
      <c r="N317" s="158" t="s">
        <v>36</v>
      </c>
      <c r="O317" s="158" t="s">
        <v>37</v>
      </c>
    </row>
    <row r="318" spans="1:15" ht="17" customHeight="1" x14ac:dyDescent="0.35">
      <c r="A318" s="161">
        <v>1</v>
      </c>
      <c r="B318" s="162"/>
      <c r="C318" s="163"/>
      <c r="D318" s="164"/>
      <c r="E318" s="165">
        <v>31</v>
      </c>
      <c r="F318" s="166"/>
      <c r="G318" s="163"/>
      <c r="H318" s="167"/>
      <c r="I318" s="168">
        <v>1</v>
      </c>
      <c r="J318" s="162"/>
      <c r="K318" s="169"/>
      <c r="L318" s="164"/>
      <c r="M318" s="168">
        <v>31</v>
      </c>
      <c r="N318" s="166"/>
      <c r="O318" s="170"/>
    </row>
    <row r="319" spans="1:15" ht="17" customHeight="1" x14ac:dyDescent="0.35">
      <c r="A319" s="284">
        <v>2</v>
      </c>
      <c r="B319" s="171"/>
      <c r="C319" s="172"/>
      <c r="D319" s="164"/>
      <c r="E319" s="283">
        <v>32</v>
      </c>
      <c r="F319" s="171"/>
      <c r="G319" s="172"/>
      <c r="H319" s="167"/>
      <c r="I319" s="286">
        <v>2</v>
      </c>
      <c r="J319" s="171"/>
      <c r="K319" s="173"/>
      <c r="L319" s="164"/>
      <c r="M319" s="286">
        <v>32</v>
      </c>
      <c r="N319" s="171"/>
      <c r="O319" s="174"/>
    </row>
    <row r="320" spans="1:15" ht="17" customHeight="1" x14ac:dyDescent="0.35">
      <c r="A320" s="284">
        <v>3</v>
      </c>
      <c r="B320" s="171"/>
      <c r="C320" s="172"/>
      <c r="D320" s="164"/>
      <c r="E320" s="283">
        <v>33</v>
      </c>
      <c r="F320" s="171"/>
      <c r="G320" s="172"/>
      <c r="H320" s="167"/>
      <c r="I320" s="286">
        <v>3</v>
      </c>
      <c r="J320" s="171"/>
      <c r="K320" s="173"/>
      <c r="L320" s="164"/>
      <c r="M320" s="286">
        <v>33</v>
      </c>
      <c r="N320" s="171"/>
      <c r="O320" s="174"/>
    </row>
    <row r="321" spans="1:15" ht="17" customHeight="1" x14ac:dyDescent="0.35">
      <c r="A321" s="284">
        <v>4</v>
      </c>
      <c r="B321" s="171"/>
      <c r="C321" s="172"/>
      <c r="D321" s="164"/>
      <c r="E321" s="283">
        <v>34</v>
      </c>
      <c r="F321" s="171"/>
      <c r="G321" s="172"/>
      <c r="H321" s="167"/>
      <c r="I321" s="286">
        <v>4</v>
      </c>
      <c r="J321" s="171"/>
      <c r="K321" s="173"/>
      <c r="L321" s="164"/>
      <c r="M321" s="286">
        <v>34</v>
      </c>
      <c r="N321" s="171"/>
      <c r="O321" s="174"/>
    </row>
    <row r="322" spans="1:15" ht="17" customHeight="1" x14ac:dyDescent="0.35">
      <c r="A322" s="284">
        <v>5</v>
      </c>
      <c r="B322" s="171"/>
      <c r="C322" s="172"/>
      <c r="D322" s="164"/>
      <c r="E322" s="283">
        <v>35</v>
      </c>
      <c r="F322" s="171"/>
      <c r="G322" s="172"/>
      <c r="H322" s="167"/>
      <c r="I322" s="286">
        <v>5</v>
      </c>
      <c r="J322" s="171"/>
      <c r="K322" s="173"/>
      <c r="L322" s="164"/>
      <c r="M322" s="286">
        <v>35</v>
      </c>
      <c r="N322" s="171"/>
      <c r="O322" s="174"/>
    </row>
    <row r="323" spans="1:15" ht="17" customHeight="1" x14ac:dyDescent="0.35">
      <c r="A323" s="284">
        <v>6</v>
      </c>
      <c r="B323" s="171"/>
      <c r="C323" s="172"/>
      <c r="D323" s="164"/>
      <c r="E323" s="283">
        <v>36</v>
      </c>
      <c r="F323" s="171"/>
      <c r="G323" s="172"/>
      <c r="H323" s="167"/>
      <c r="I323" s="286">
        <v>6</v>
      </c>
      <c r="J323" s="171"/>
      <c r="K323" s="173"/>
      <c r="L323" s="164"/>
      <c r="M323" s="286">
        <v>36</v>
      </c>
      <c r="N323" s="171"/>
      <c r="O323" s="174"/>
    </row>
    <row r="324" spans="1:15" ht="17" customHeight="1" x14ac:dyDescent="0.35">
      <c r="A324" s="284">
        <v>7</v>
      </c>
      <c r="B324" s="171"/>
      <c r="C324" s="172"/>
      <c r="D324" s="164"/>
      <c r="E324" s="283">
        <v>37</v>
      </c>
      <c r="F324" s="171"/>
      <c r="G324" s="172"/>
      <c r="H324" s="167"/>
      <c r="I324" s="286">
        <v>7</v>
      </c>
      <c r="J324" s="171"/>
      <c r="K324" s="173"/>
      <c r="L324" s="164"/>
      <c r="M324" s="286">
        <v>37</v>
      </c>
      <c r="N324" s="171"/>
      <c r="O324" s="174"/>
    </row>
    <row r="325" spans="1:15" ht="17" customHeight="1" x14ac:dyDescent="0.35">
      <c r="A325" s="284">
        <v>8</v>
      </c>
      <c r="B325" s="171"/>
      <c r="C325" s="172"/>
      <c r="D325" s="164"/>
      <c r="E325" s="283">
        <v>38</v>
      </c>
      <c r="F325" s="171"/>
      <c r="G325" s="172"/>
      <c r="H325" s="167"/>
      <c r="I325" s="286">
        <v>8</v>
      </c>
      <c r="J325" s="171"/>
      <c r="K325" s="173"/>
      <c r="L325" s="164"/>
      <c r="M325" s="286">
        <v>38</v>
      </c>
      <c r="N325" s="171"/>
      <c r="O325" s="174"/>
    </row>
    <row r="326" spans="1:15" ht="17" customHeight="1" x14ac:dyDescent="0.35">
      <c r="A326" s="284">
        <v>9</v>
      </c>
      <c r="B326" s="171"/>
      <c r="C326" s="172"/>
      <c r="D326" s="164"/>
      <c r="E326" s="283">
        <v>39</v>
      </c>
      <c r="F326" s="171"/>
      <c r="G326" s="172"/>
      <c r="H326" s="167"/>
      <c r="I326" s="286">
        <v>9</v>
      </c>
      <c r="J326" s="171"/>
      <c r="K326" s="173"/>
      <c r="L326" s="164"/>
      <c r="M326" s="286">
        <v>39</v>
      </c>
      <c r="N326" s="171"/>
      <c r="O326" s="174"/>
    </row>
    <row r="327" spans="1:15" ht="17" customHeight="1" x14ac:dyDescent="0.35">
      <c r="A327" s="284">
        <v>10</v>
      </c>
      <c r="B327" s="171"/>
      <c r="C327" s="172"/>
      <c r="D327" s="164"/>
      <c r="E327" s="283">
        <v>40</v>
      </c>
      <c r="F327" s="171"/>
      <c r="G327" s="172"/>
      <c r="H327" s="167"/>
      <c r="I327" s="286">
        <v>10</v>
      </c>
      <c r="J327" s="171"/>
      <c r="K327" s="173"/>
      <c r="L327" s="164"/>
      <c r="M327" s="286">
        <v>40</v>
      </c>
      <c r="N327" s="171"/>
      <c r="O327" s="174"/>
    </row>
    <row r="328" spans="1:15" ht="17" customHeight="1" x14ac:dyDescent="0.35">
      <c r="A328" s="284">
        <v>11</v>
      </c>
      <c r="B328" s="171"/>
      <c r="C328" s="172"/>
      <c r="D328" s="164"/>
      <c r="E328" s="283">
        <v>41</v>
      </c>
      <c r="F328" s="171"/>
      <c r="G328" s="172"/>
      <c r="H328" s="167"/>
      <c r="I328" s="286">
        <v>11</v>
      </c>
      <c r="J328" s="171"/>
      <c r="K328" s="173"/>
      <c r="L328" s="164"/>
      <c r="M328" s="286">
        <v>41</v>
      </c>
      <c r="N328" s="171"/>
      <c r="O328" s="174"/>
    </row>
    <row r="329" spans="1:15" ht="17" customHeight="1" x14ac:dyDescent="0.35">
      <c r="A329" s="284">
        <v>12</v>
      </c>
      <c r="B329" s="171"/>
      <c r="C329" s="172"/>
      <c r="D329" s="164"/>
      <c r="E329" s="283">
        <v>42</v>
      </c>
      <c r="F329" s="171"/>
      <c r="G329" s="172"/>
      <c r="H329" s="167"/>
      <c r="I329" s="286">
        <v>12</v>
      </c>
      <c r="J329" s="171"/>
      <c r="K329" s="173"/>
      <c r="L329" s="164"/>
      <c r="M329" s="286">
        <v>42</v>
      </c>
      <c r="N329" s="171"/>
      <c r="O329" s="174"/>
    </row>
    <row r="330" spans="1:15" ht="17" customHeight="1" x14ac:dyDescent="0.35">
      <c r="A330" s="284">
        <v>13</v>
      </c>
      <c r="B330" s="171"/>
      <c r="C330" s="172"/>
      <c r="D330" s="164"/>
      <c r="E330" s="283">
        <v>43</v>
      </c>
      <c r="F330" s="171"/>
      <c r="G330" s="172"/>
      <c r="H330" s="167"/>
      <c r="I330" s="286">
        <v>13</v>
      </c>
      <c r="J330" s="171"/>
      <c r="K330" s="173"/>
      <c r="L330" s="164"/>
      <c r="M330" s="286">
        <v>43</v>
      </c>
      <c r="N330" s="171"/>
      <c r="O330" s="174"/>
    </row>
    <row r="331" spans="1:15" ht="17" customHeight="1" x14ac:dyDescent="0.35">
      <c r="A331" s="284">
        <v>14</v>
      </c>
      <c r="B331" s="171"/>
      <c r="C331" s="172"/>
      <c r="D331" s="164"/>
      <c r="E331" s="283">
        <v>44</v>
      </c>
      <c r="F331" s="171"/>
      <c r="G331" s="172"/>
      <c r="H331" s="167"/>
      <c r="I331" s="286">
        <v>14</v>
      </c>
      <c r="J331" s="171"/>
      <c r="K331" s="173"/>
      <c r="L331" s="164"/>
      <c r="M331" s="286">
        <v>44</v>
      </c>
      <c r="N331" s="171"/>
      <c r="O331" s="174"/>
    </row>
    <row r="332" spans="1:15" ht="17" customHeight="1" x14ac:dyDescent="0.35">
      <c r="A332" s="284">
        <v>15</v>
      </c>
      <c r="B332" s="171"/>
      <c r="C332" s="172"/>
      <c r="D332" s="164"/>
      <c r="E332" s="283">
        <v>45</v>
      </c>
      <c r="F332" s="171"/>
      <c r="G332" s="172"/>
      <c r="H332" s="167"/>
      <c r="I332" s="286">
        <v>15</v>
      </c>
      <c r="J332" s="171"/>
      <c r="K332" s="173"/>
      <c r="L332" s="164"/>
      <c r="M332" s="286">
        <v>45</v>
      </c>
      <c r="N332" s="171"/>
      <c r="O332" s="174"/>
    </row>
    <row r="333" spans="1:15" ht="17" customHeight="1" x14ac:dyDescent="0.35">
      <c r="A333" s="284">
        <v>16</v>
      </c>
      <c r="B333" s="171"/>
      <c r="C333" s="172"/>
      <c r="D333" s="164"/>
      <c r="E333" s="283">
        <v>46</v>
      </c>
      <c r="F333" s="171"/>
      <c r="G333" s="172"/>
      <c r="H333" s="167"/>
      <c r="I333" s="286">
        <v>16</v>
      </c>
      <c r="J333" s="171"/>
      <c r="K333" s="173"/>
      <c r="L333" s="164"/>
      <c r="M333" s="286">
        <v>46</v>
      </c>
      <c r="N333" s="171"/>
      <c r="O333" s="174"/>
    </row>
    <row r="334" spans="1:15" ht="17" customHeight="1" x14ac:dyDescent="0.35">
      <c r="A334" s="284">
        <v>17</v>
      </c>
      <c r="B334" s="171"/>
      <c r="C334" s="172"/>
      <c r="D334" s="164"/>
      <c r="E334" s="283">
        <v>47</v>
      </c>
      <c r="F334" s="171"/>
      <c r="G334" s="172"/>
      <c r="H334" s="167"/>
      <c r="I334" s="286">
        <v>17</v>
      </c>
      <c r="J334" s="171"/>
      <c r="K334" s="173"/>
      <c r="L334" s="164"/>
      <c r="M334" s="286">
        <v>47</v>
      </c>
      <c r="N334" s="171"/>
      <c r="O334" s="174"/>
    </row>
    <row r="335" spans="1:15" ht="17" customHeight="1" x14ac:dyDescent="0.35">
      <c r="A335" s="284">
        <v>18</v>
      </c>
      <c r="B335" s="171"/>
      <c r="C335" s="172"/>
      <c r="D335" s="164"/>
      <c r="E335" s="283">
        <v>48</v>
      </c>
      <c r="F335" s="171"/>
      <c r="G335" s="172"/>
      <c r="H335" s="167"/>
      <c r="I335" s="286">
        <v>18</v>
      </c>
      <c r="J335" s="171"/>
      <c r="K335" s="173"/>
      <c r="L335" s="164"/>
      <c r="M335" s="286">
        <v>48</v>
      </c>
      <c r="N335" s="171"/>
      <c r="O335" s="174"/>
    </row>
    <row r="336" spans="1:15" ht="17" customHeight="1" x14ac:dyDescent="0.35">
      <c r="A336" s="284">
        <v>19</v>
      </c>
      <c r="B336" s="171"/>
      <c r="C336" s="172"/>
      <c r="D336" s="164"/>
      <c r="E336" s="283">
        <v>49</v>
      </c>
      <c r="F336" s="171"/>
      <c r="G336" s="172"/>
      <c r="H336" s="167"/>
      <c r="I336" s="286">
        <v>19</v>
      </c>
      <c r="J336" s="171"/>
      <c r="K336" s="173"/>
      <c r="L336" s="164"/>
      <c r="M336" s="286">
        <v>49</v>
      </c>
      <c r="N336" s="171"/>
      <c r="O336" s="174"/>
    </row>
    <row r="337" spans="1:15" ht="17" customHeight="1" x14ac:dyDescent="0.35">
      <c r="A337" s="284">
        <v>20</v>
      </c>
      <c r="B337" s="171"/>
      <c r="C337" s="172"/>
      <c r="D337" s="164"/>
      <c r="E337" s="283">
        <v>50</v>
      </c>
      <c r="F337" s="171"/>
      <c r="G337" s="172"/>
      <c r="H337" s="167"/>
      <c r="I337" s="286">
        <v>20</v>
      </c>
      <c r="J337" s="171"/>
      <c r="K337" s="173"/>
      <c r="L337" s="164"/>
      <c r="M337" s="286">
        <v>50</v>
      </c>
      <c r="N337" s="171"/>
      <c r="O337" s="174"/>
    </row>
    <row r="338" spans="1:15" ht="17" customHeight="1" x14ac:dyDescent="0.35">
      <c r="A338" s="284">
        <v>21</v>
      </c>
      <c r="B338" s="171"/>
      <c r="C338" s="172"/>
      <c r="D338" s="164"/>
      <c r="E338" s="283">
        <v>51</v>
      </c>
      <c r="F338" s="171"/>
      <c r="G338" s="172"/>
      <c r="H338" s="167"/>
      <c r="I338" s="286">
        <v>21</v>
      </c>
      <c r="J338" s="171"/>
      <c r="K338" s="173"/>
      <c r="L338" s="164"/>
      <c r="M338" s="286">
        <v>51</v>
      </c>
      <c r="N338" s="171"/>
      <c r="O338" s="174"/>
    </row>
    <row r="339" spans="1:15" ht="17" customHeight="1" x14ac:dyDescent="0.35">
      <c r="A339" s="284">
        <v>22</v>
      </c>
      <c r="B339" s="171"/>
      <c r="C339" s="172"/>
      <c r="D339" s="164"/>
      <c r="E339" s="283">
        <v>52</v>
      </c>
      <c r="F339" s="171"/>
      <c r="G339" s="172"/>
      <c r="H339" s="167"/>
      <c r="I339" s="286">
        <v>22</v>
      </c>
      <c r="J339" s="171"/>
      <c r="K339" s="173"/>
      <c r="L339" s="164"/>
      <c r="M339" s="286">
        <v>52</v>
      </c>
      <c r="N339" s="171"/>
      <c r="O339" s="174"/>
    </row>
    <row r="340" spans="1:15" ht="17" customHeight="1" x14ac:dyDescent="0.35">
      <c r="A340" s="284">
        <v>23</v>
      </c>
      <c r="B340" s="171"/>
      <c r="C340" s="172"/>
      <c r="D340" s="164"/>
      <c r="E340" s="283">
        <v>53</v>
      </c>
      <c r="F340" s="171"/>
      <c r="G340" s="172"/>
      <c r="H340" s="167"/>
      <c r="I340" s="286">
        <v>23</v>
      </c>
      <c r="J340" s="171"/>
      <c r="K340" s="173"/>
      <c r="L340" s="164"/>
      <c r="M340" s="286">
        <v>53</v>
      </c>
      <c r="N340" s="171"/>
      <c r="O340" s="174"/>
    </row>
    <row r="341" spans="1:15" ht="17" customHeight="1" x14ac:dyDescent="0.35">
      <c r="A341" s="284">
        <v>24</v>
      </c>
      <c r="B341" s="171"/>
      <c r="C341" s="172"/>
      <c r="D341" s="164"/>
      <c r="E341" s="283">
        <v>54</v>
      </c>
      <c r="F341" s="171"/>
      <c r="G341" s="172"/>
      <c r="H341" s="167"/>
      <c r="I341" s="286">
        <v>24</v>
      </c>
      <c r="J341" s="171"/>
      <c r="K341" s="173"/>
      <c r="L341" s="164"/>
      <c r="M341" s="286">
        <v>54</v>
      </c>
      <c r="N341" s="171"/>
      <c r="O341" s="174"/>
    </row>
    <row r="342" spans="1:15" ht="17" customHeight="1" x14ac:dyDescent="0.35">
      <c r="A342" s="284">
        <v>25</v>
      </c>
      <c r="B342" s="171"/>
      <c r="C342" s="172"/>
      <c r="D342" s="164"/>
      <c r="E342" s="283">
        <v>55</v>
      </c>
      <c r="F342" s="171"/>
      <c r="G342" s="172"/>
      <c r="H342" s="167"/>
      <c r="I342" s="286">
        <v>25</v>
      </c>
      <c r="J342" s="171"/>
      <c r="K342" s="173"/>
      <c r="L342" s="164"/>
      <c r="M342" s="286">
        <v>55</v>
      </c>
      <c r="N342" s="171"/>
      <c r="O342" s="174"/>
    </row>
    <row r="343" spans="1:15" ht="17" customHeight="1" x14ac:dyDescent="0.35">
      <c r="A343" s="284">
        <v>26</v>
      </c>
      <c r="B343" s="171"/>
      <c r="C343" s="172"/>
      <c r="D343" s="164"/>
      <c r="E343" s="283">
        <v>56</v>
      </c>
      <c r="F343" s="171"/>
      <c r="G343" s="172"/>
      <c r="H343" s="167"/>
      <c r="I343" s="286">
        <v>26</v>
      </c>
      <c r="J343" s="171"/>
      <c r="K343" s="173"/>
      <c r="L343" s="164"/>
      <c r="M343" s="286">
        <v>56</v>
      </c>
      <c r="N343" s="171"/>
      <c r="O343" s="174"/>
    </row>
    <row r="344" spans="1:15" ht="17" customHeight="1" x14ac:dyDescent="0.35">
      <c r="A344" s="284">
        <v>27</v>
      </c>
      <c r="B344" s="171"/>
      <c r="C344" s="172"/>
      <c r="D344" s="164"/>
      <c r="E344" s="283">
        <v>57</v>
      </c>
      <c r="F344" s="171"/>
      <c r="G344" s="172"/>
      <c r="H344" s="167"/>
      <c r="I344" s="286">
        <v>27</v>
      </c>
      <c r="J344" s="171"/>
      <c r="K344" s="173"/>
      <c r="L344" s="164"/>
      <c r="M344" s="286">
        <v>57</v>
      </c>
      <c r="N344" s="171"/>
      <c r="O344" s="174"/>
    </row>
    <row r="345" spans="1:15" ht="17" customHeight="1" x14ac:dyDescent="0.35">
      <c r="A345" s="284">
        <v>28</v>
      </c>
      <c r="B345" s="171"/>
      <c r="C345" s="172"/>
      <c r="D345" s="164"/>
      <c r="E345" s="283">
        <v>58</v>
      </c>
      <c r="F345" s="171"/>
      <c r="G345" s="172"/>
      <c r="H345" s="167"/>
      <c r="I345" s="286">
        <v>28</v>
      </c>
      <c r="J345" s="171"/>
      <c r="K345" s="173"/>
      <c r="L345" s="164"/>
      <c r="M345" s="286">
        <v>58</v>
      </c>
      <c r="N345" s="171"/>
      <c r="O345" s="174"/>
    </row>
    <row r="346" spans="1:15" ht="17" customHeight="1" x14ac:dyDescent="0.35">
      <c r="A346" s="284">
        <v>29</v>
      </c>
      <c r="B346" s="171"/>
      <c r="C346" s="172"/>
      <c r="D346" s="164"/>
      <c r="E346" s="283">
        <v>59</v>
      </c>
      <c r="F346" s="171"/>
      <c r="G346" s="172"/>
      <c r="H346" s="167"/>
      <c r="I346" s="286">
        <v>29</v>
      </c>
      <c r="J346" s="171"/>
      <c r="K346" s="173"/>
      <c r="L346" s="164"/>
      <c r="M346" s="286">
        <v>59</v>
      </c>
      <c r="N346" s="171"/>
      <c r="O346" s="174"/>
    </row>
    <row r="347" spans="1:15" ht="17" customHeight="1" thickBot="1" x14ac:dyDescent="0.4">
      <c r="A347" s="175">
        <v>30</v>
      </c>
      <c r="B347" s="176"/>
      <c r="C347" s="177"/>
      <c r="D347" s="178"/>
      <c r="E347" s="179">
        <v>60</v>
      </c>
      <c r="F347" s="176"/>
      <c r="G347" s="177"/>
      <c r="H347" s="167"/>
      <c r="I347" s="181">
        <v>30</v>
      </c>
      <c r="J347" s="176"/>
      <c r="K347" s="182"/>
      <c r="L347" s="178"/>
      <c r="M347" s="181">
        <v>60</v>
      </c>
      <c r="N347" s="176"/>
      <c r="O347" s="183"/>
    </row>
    <row r="348" spans="1:15" ht="20" customHeight="1" thickBot="1" x14ac:dyDescent="0.4">
      <c r="A348" s="511" t="s">
        <v>38</v>
      </c>
      <c r="B348" s="511"/>
      <c r="C348" s="511"/>
      <c r="D348" s="511"/>
      <c r="E348" s="510"/>
      <c r="F348" s="510"/>
      <c r="G348" s="297"/>
      <c r="H348" s="167"/>
      <c r="I348" s="511" t="s">
        <v>38</v>
      </c>
      <c r="J348" s="511"/>
      <c r="K348" s="511"/>
      <c r="L348" s="511"/>
      <c r="M348" s="510"/>
      <c r="N348" s="510"/>
      <c r="O348" s="298"/>
    </row>
    <row r="349" spans="1:15" ht="20" customHeight="1" thickBot="1" x14ac:dyDescent="0.4">
      <c r="A349" s="509" t="s">
        <v>115</v>
      </c>
      <c r="B349" s="509"/>
      <c r="C349" s="509">
        <f>C37</f>
        <v>40</v>
      </c>
      <c r="D349" s="509"/>
      <c r="E349" s="510"/>
      <c r="F349" s="510"/>
      <c r="G349" s="297"/>
      <c r="H349" s="167"/>
      <c r="I349" s="509" t="s">
        <v>115</v>
      </c>
      <c r="J349" s="509"/>
      <c r="K349" s="509">
        <f>C349</f>
        <v>40</v>
      </c>
      <c r="L349" s="509"/>
      <c r="M349" s="510"/>
      <c r="N349" s="510"/>
      <c r="O349" s="298"/>
    </row>
    <row r="350" spans="1:15" ht="20" customHeight="1" thickBot="1" x14ac:dyDescent="0.4">
      <c r="A350" s="511" t="s">
        <v>39</v>
      </c>
      <c r="B350" s="511"/>
      <c r="C350" s="511"/>
      <c r="D350" s="511"/>
      <c r="E350" s="510"/>
      <c r="F350" s="510"/>
      <c r="G350" s="297"/>
      <c r="H350" s="167"/>
      <c r="I350" s="511" t="s">
        <v>39</v>
      </c>
      <c r="J350" s="511"/>
      <c r="K350" s="511"/>
      <c r="L350" s="511"/>
      <c r="M350" s="510"/>
      <c r="N350" s="510"/>
      <c r="O350" s="298"/>
    </row>
    <row r="351" spans="1:15" ht="20" customHeight="1" thickBot="1" x14ac:dyDescent="0.4">
      <c r="A351" s="511" t="str">
        <f>A195</f>
        <v xml:space="preserve">Partijpunten: </v>
      </c>
      <c r="B351" s="511"/>
      <c r="C351" s="511"/>
      <c r="D351" s="511"/>
      <c r="E351" s="510"/>
      <c r="F351" s="510"/>
      <c r="G351" s="299"/>
      <c r="H351" s="180"/>
      <c r="I351" s="511" t="str">
        <f>A351</f>
        <v xml:space="preserve">Partijpunten: </v>
      </c>
      <c r="J351" s="511"/>
      <c r="K351" s="511"/>
      <c r="L351" s="511"/>
      <c r="M351" s="510"/>
      <c r="N351" s="510"/>
      <c r="O351" s="300"/>
    </row>
  </sheetData>
  <mergeCells count="224">
    <mergeCell ref="A156:D156"/>
    <mergeCell ref="E156:F156"/>
    <mergeCell ref="I156:L156"/>
    <mergeCell ref="M156:N156"/>
    <mergeCell ref="C157:D157"/>
    <mergeCell ref="K157:L157"/>
    <mergeCell ref="A116:D116"/>
    <mergeCell ref="E116:F116"/>
    <mergeCell ref="I116:L116"/>
    <mergeCell ref="M116:N116"/>
    <mergeCell ref="E153:F153"/>
    <mergeCell ref="M153:N153"/>
    <mergeCell ref="A155:D155"/>
    <mergeCell ref="E155:F155"/>
    <mergeCell ref="I155:L155"/>
    <mergeCell ref="M155:N155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A78:D78"/>
    <mergeCell ref="E78:F78"/>
    <mergeCell ref="I78:L78"/>
    <mergeCell ref="M78:N78"/>
    <mergeCell ref="C79:D79"/>
    <mergeCell ref="K79:L79"/>
    <mergeCell ref="B80:G80"/>
    <mergeCell ref="I80:O80"/>
    <mergeCell ref="C115:D115"/>
    <mergeCell ref="E115:F115"/>
    <mergeCell ref="K115:L115"/>
    <mergeCell ref="M115:N115"/>
    <mergeCell ref="B81:N81"/>
    <mergeCell ref="B82:G82"/>
    <mergeCell ref="J82:O82"/>
    <mergeCell ref="A114:D114"/>
    <mergeCell ref="E114:F114"/>
    <mergeCell ref="I114:L114"/>
    <mergeCell ref="M114:N114"/>
    <mergeCell ref="A115:B115"/>
    <mergeCell ref="I115:J115"/>
    <mergeCell ref="I39:L39"/>
    <mergeCell ref="A75:D75"/>
    <mergeCell ref="E75:F75"/>
    <mergeCell ref="I75:L75"/>
    <mergeCell ref="M75:N75"/>
    <mergeCell ref="E77:F77"/>
    <mergeCell ref="M77:N77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6:B76"/>
    <mergeCell ref="C76:D76"/>
    <mergeCell ref="E76:F76"/>
    <mergeCell ref="I76:J76"/>
    <mergeCell ref="K76:L76"/>
    <mergeCell ref="M76:N76"/>
    <mergeCell ref="C1:D1"/>
    <mergeCell ref="K1:L1"/>
    <mergeCell ref="B2:G2"/>
    <mergeCell ref="I2:O2"/>
    <mergeCell ref="B3:N3"/>
    <mergeCell ref="B4:G4"/>
    <mergeCell ref="J4:O4"/>
    <mergeCell ref="E39:F39"/>
    <mergeCell ref="M39:N39"/>
    <mergeCell ref="A36:D36"/>
    <mergeCell ref="E36:F36"/>
    <mergeCell ref="I36:L36"/>
    <mergeCell ref="M36:N36"/>
    <mergeCell ref="E37:F37"/>
    <mergeCell ref="M37:N37"/>
    <mergeCell ref="A37:B37"/>
    <mergeCell ref="C37:D37"/>
    <mergeCell ref="I37:J37"/>
    <mergeCell ref="K37:L37"/>
    <mergeCell ref="A38:D38"/>
    <mergeCell ref="E38:F38"/>
    <mergeCell ref="I38:L38"/>
    <mergeCell ref="M38:N38"/>
    <mergeCell ref="A39:D3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35"/>
  <sheetViews>
    <sheetView topLeftCell="A10" workbookViewId="0">
      <selection activeCell="I27" sqref="I27:J27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2" ht="20" customHeight="1" thickBot="1" x14ac:dyDescent="0.55000000000000004">
      <c r="A1" s="259" t="str">
        <f>'C2 Schema'!A1</f>
        <v>Landsfinale  C2          15 juni 2024 te Almere</v>
      </c>
      <c r="B1" s="215"/>
      <c r="C1" s="215"/>
      <c r="D1" s="215"/>
      <c r="E1" s="215"/>
      <c r="F1" s="215"/>
      <c r="G1" s="215"/>
      <c r="H1" s="216"/>
      <c r="I1" s="217"/>
      <c r="J1" s="218"/>
      <c r="K1" s="218"/>
      <c r="L1" s="218"/>
    </row>
    <row r="2" spans="1:12" ht="14.5" customHeight="1" x14ac:dyDescent="0.45">
      <c r="C2" s="81"/>
      <c r="D2" s="81"/>
      <c r="E2" s="74"/>
    </row>
    <row r="3" spans="1:12" ht="14.5" customHeight="1" x14ac:dyDescent="0.35">
      <c r="A3" s="209"/>
      <c r="B3" s="381" t="s">
        <v>15</v>
      </c>
      <c r="C3" s="382"/>
      <c r="D3" s="383"/>
      <c r="E3" s="247"/>
    </row>
    <row r="4" spans="1:12" ht="14.5" customHeight="1" x14ac:dyDescent="0.45">
      <c r="C4" s="81"/>
      <c r="D4" s="81"/>
      <c r="E4" s="74"/>
    </row>
    <row r="5" spans="1:12" ht="14.5" customHeight="1" thickBot="1" x14ac:dyDescent="0.5">
      <c r="C5" s="81"/>
      <c r="D5" s="81"/>
      <c r="E5" s="74"/>
    </row>
    <row r="6" spans="1:12" ht="19" thickBot="1" x14ac:dyDescent="0.5">
      <c r="B6" s="401" t="s">
        <v>16</v>
      </c>
      <c r="C6" s="402"/>
      <c r="D6" s="402"/>
      <c r="E6" s="402"/>
      <c r="F6" s="402"/>
      <c r="G6" s="402"/>
      <c r="H6" s="403"/>
    </row>
    <row r="7" spans="1:12" ht="14" customHeight="1" x14ac:dyDescent="0.45">
      <c r="C7" s="81"/>
      <c r="D7" s="81"/>
      <c r="E7" s="74"/>
    </row>
    <row r="8" spans="1:12" ht="14" customHeight="1" x14ac:dyDescent="0.45">
      <c r="B8" s="5"/>
      <c r="C8" s="5"/>
      <c r="I8" s="400">
        <v>2024</v>
      </c>
      <c r="J8" s="400"/>
      <c r="K8" s="4"/>
    </row>
    <row r="9" spans="1:12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</row>
    <row r="10" spans="1:12" ht="14.5" customHeight="1" thickBot="1" x14ac:dyDescent="0.5">
      <c r="B10" s="5"/>
      <c r="D10" s="140" t="s">
        <v>17</v>
      </c>
      <c r="E10" s="140" t="s">
        <v>20</v>
      </c>
      <c r="J10" s="83" t="str">
        <f>D10</f>
        <v xml:space="preserve">Poule </v>
      </c>
      <c r="K10" s="83" t="str">
        <f>E10</f>
        <v>A</v>
      </c>
    </row>
    <row r="11" spans="1:12" ht="15" thickBot="1" x14ac:dyDescent="0.4">
      <c r="A11" s="30"/>
      <c r="B11" s="404" t="s">
        <v>121</v>
      </c>
      <c r="C11" s="405"/>
      <c r="D11" s="406"/>
      <c r="E11" s="84" t="s">
        <v>20</v>
      </c>
      <c r="F11" s="30"/>
      <c r="G11" s="30"/>
      <c r="H11" s="407" t="s">
        <v>122</v>
      </c>
      <c r="I11" s="408"/>
      <c r="J11" s="409"/>
      <c r="K11" s="84" t="s">
        <v>21</v>
      </c>
    </row>
    <row r="12" spans="1:12" ht="15" thickBot="1" x14ac:dyDescent="0.4">
      <c r="A12" s="6"/>
      <c r="B12" s="321" t="s">
        <v>14</v>
      </c>
      <c r="C12" s="388" t="s">
        <v>172</v>
      </c>
      <c r="D12" s="389"/>
      <c r="E12" s="86" t="s">
        <v>13</v>
      </c>
      <c r="F12" s="4"/>
      <c r="G12" s="6"/>
      <c r="H12" s="321" t="s">
        <v>14</v>
      </c>
      <c r="I12" s="410" t="s">
        <v>177</v>
      </c>
      <c r="J12" s="411"/>
      <c r="K12" s="88" t="s">
        <v>13</v>
      </c>
    </row>
    <row r="13" spans="1:12" x14ac:dyDescent="0.35">
      <c r="A13" s="89">
        <v>1</v>
      </c>
      <c r="B13" s="90">
        <v>129199</v>
      </c>
      <c r="C13" s="386" t="s">
        <v>173</v>
      </c>
      <c r="D13" s="387"/>
      <c r="E13" s="91">
        <v>100</v>
      </c>
      <c r="F13" s="80"/>
      <c r="G13" s="89">
        <v>9</v>
      </c>
      <c r="H13" s="90">
        <v>136064</v>
      </c>
      <c r="I13" s="386" t="s">
        <v>178</v>
      </c>
      <c r="J13" s="387"/>
      <c r="K13" s="91">
        <v>80</v>
      </c>
    </row>
    <row r="14" spans="1:12" x14ac:dyDescent="0.35">
      <c r="A14" s="319">
        <v>2</v>
      </c>
      <c r="B14" s="39">
        <v>154029</v>
      </c>
      <c r="C14" s="384" t="s">
        <v>174</v>
      </c>
      <c r="D14" s="385"/>
      <c r="E14" s="92">
        <v>90</v>
      </c>
      <c r="F14" s="80"/>
      <c r="G14" s="319">
        <v>10</v>
      </c>
      <c r="H14" s="39">
        <v>200408</v>
      </c>
      <c r="I14" s="384" t="s">
        <v>179</v>
      </c>
      <c r="J14" s="385"/>
      <c r="K14" s="92">
        <v>60</v>
      </c>
    </row>
    <row r="15" spans="1:12" x14ac:dyDescent="0.35">
      <c r="A15" s="319">
        <v>3</v>
      </c>
      <c r="B15" s="39">
        <v>172420</v>
      </c>
      <c r="C15" s="384" t="s">
        <v>175</v>
      </c>
      <c r="D15" s="385"/>
      <c r="E15" s="92">
        <v>80</v>
      </c>
      <c r="F15" s="80"/>
      <c r="G15" s="319">
        <v>11</v>
      </c>
      <c r="H15" s="39">
        <v>139856</v>
      </c>
      <c r="I15" s="384" t="s">
        <v>180</v>
      </c>
      <c r="J15" s="385"/>
      <c r="K15" s="92">
        <v>55</v>
      </c>
    </row>
    <row r="16" spans="1:12" x14ac:dyDescent="0.35">
      <c r="A16" s="319">
        <v>4</v>
      </c>
      <c r="B16" s="40"/>
      <c r="C16" s="384"/>
      <c r="D16" s="385"/>
      <c r="E16" s="92"/>
      <c r="F16" s="80"/>
      <c r="G16" s="319">
        <v>12</v>
      </c>
      <c r="H16" s="40">
        <v>219846</v>
      </c>
      <c r="I16" s="384" t="s">
        <v>181</v>
      </c>
      <c r="J16" s="385"/>
      <c r="K16" s="92">
        <v>55</v>
      </c>
    </row>
    <row r="17" spans="1:11" x14ac:dyDescent="0.35">
      <c r="A17" s="319">
        <v>5</v>
      </c>
      <c r="B17" s="40"/>
      <c r="C17" s="384"/>
      <c r="D17" s="385"/>
      <c r="E17" s="92"/>
      <c r="F17" s="80"/>
      <c r="G17" s="319">
        <v>13</v>
      </c>
      <c r="H17" s="40">
        <v>223479</v>
      </c>
      <c r="I17" s="384" t="s">
        <v>182</v>
      </c>
      <c r="J17" s="385"/>
      <c r="K17" s="92">
        <v>55</v>
      </c>
    </row>
    <row r="18" spans="1:11" x14ac:dyDescent="0.35">
      <c r="A18" s="319">
        <v>6</v>
      </c>
      <c r="B18" s="40"/>
      <c r="C18" s="384"/>
      <c r="D18" s="385"/>
      <c r="E18" s="92"/>
      <c r="F18" s="80"/>
      <c r="G18" s="319">
        <v>14</v>
      </c>
      <c r="H18" s="40">
        <v>201441</v>
      </c>
      <c r="I18" s="384" t="s">
        <v>183</v>
      </c>
      <c r="J18" s="385"/>
      <c r="K18" s="92">
        <v>55</v>
      </c>
    </row>
    <row r="19" spans="1:11" x14ac:dyDescent="0.35">
      <c r="A19" s="319">
        <v>7</v>
      </c>
      <c r="B19" s="40"/>
      <c r="E19" s="92"/>
      <c r="F19" s="80"/>
      <c r="G19" s="319">
        <v>15</v>
      </c>
      <c r="H19" s="40"/>
      <c r="K19" s="92"/>
    </row>
    <row r="20" spans="1:11" ht="15" thickBot="1" x14ac:dyDescent="0.4">
      <c r="A20" s="320">
        <v>8</v>
      </c>
      <c r="B20" s="93"/>
      <c r="C20" s="390"/>
      <c r="D20" s="391"/>
      <c r="E20" s="94"/>
      <c r="F20" s="80"/>
      <c r="G20" s="320">
        <v>16</v>
      </c>
      <c r="H20" s="93"/>
      <c r="I20" s="390"/>
      <c r="J20" s="391"/>
      <c r="K20" s="94"/>
    </row>
    <row r="21" spans="1:11" x14ac:dyDescent="0.35">
      <c r="A21" s="78"/>
      <c r="B21" s="21"/>
      <c r="C21" s="21"/>
      <c r="D21" s="21"/>
      <c r="E21" s="80"/>
      <c r="F21" s="80"/>
      <c r="G21" s="78"/>
      <c r="H21" s="77"/>
      <c r="I21" s="21"/>
      <c r="J21" s="21"/>
      <c r="K21" s="80"/>
    </row>
    <row r="22" spans="1:11" x14ac:dyDescent="0.35">
      <c r="A22" s="78"/>
      <c r="B22" s="21"/>
      <c r="C22" s="21"/>
      <c r="D22" s="21"/>
      <c r="E22" s="80"/>
      <c r="F22" s="80"/>
      <c r="G22" s="78"/>
      <c r="H22" s="77"/>
      <c r="I22" s="21"/>
      <c r="J22" s="21"/>
      <c r="K22" s="80"/>
    </row>
    <row r="23" spans="1:11" x14ac:dyDescent="0.35">
      <c r="A23" s="78"/>
      <c r="B23" s="21"/>
      <c r="C23" s="21"/>
      <c r="D23" s="21"/>
      <c r="E23" s="80"/>
      <c r="F23" s="80"/>
      <c r="G23" s="78"/>
      <c r="H23" s="77"/>
      <c r="I23" s="21"/>
      <c r="J23" s="21"/>
      <c r="K23" s="80"/>
    </row>
    <row r="24" spans="1:11" ht="15" thickBot="1" x14ac:dyDescent="0.4">
      <c r="A24" s="78"/>
      <c r="B24" s="21"/>
      <c r="C24" s="21"/>
      <c r="D24" s="21"/>
      <c r="E24" s="80"/>
      <c r="F24" s="80"/>
      <c r="G24" s="78"/>
      <c r="H24" s="77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A</v>
      </c>
      <c r="F25" s="14"/>
      <c r="G25" s="14"/>
      <c r="H25" s="4"/>
      <c r="J25" s="83" t="str">
        <f>D10</f>
        <v xml:space="preserve">Poule </v>
      </c>
      <c r="K25" s="83" t="str">
        <f>E10</f>
        <v>A</v>
      </c>
    </row>
    <row r="26" spans="1:11" ht="15" thickBot="1" x14ac:dyDescent="0.4">
      <c r="A26" s="30"/>
      <c r="B26" s="397" t="s">
        <v>123</v>
      </c>
      <c r="C26" s="398"/>
      <c r="D26" s="399"/>
      <c r="E26" s="88" t="s">
        <v>49</v>
      </c>
      <c r="F26" s="30"/>
      <c r="G26" s="30"/>
      <c r="H26" s="394" t="s">
        <v>124</v>
      </c>
      <c r="I26" s="395"/>
      <c r="J26" s="396"/>
      <c r="K26" s="88" t="s">
        <v>53</v>
      </c>
    </row>
    <row r="27" spans="1:11" ht="15" thickBot="1" x14ac:dyDescent="0.4">
      <c r="A27" s="6"/>
      <c r="B27" s="85" t="s">
        <v>14</v>
      </c>
      <c r="C27" s="388" t="s">
        <v>138</v>
      </c>
      <c r="D27" s="389"/>
      <c r="E27" s="86" t="s">
        <v>13</v>
      </c>
      <c r="F27" s="4"/>
      <c r="G27" s="6"/>
      <c r="H27" s="85" t="s">
        <v>14</v>
      </c>
      <c r="I27" s="388" t="s">
        <v>129</v>
      </c>
      <c r="J27" s="389"/>
      <c r="K27" s="86" t="s">
        <v>13</v>
      </c>
    </row>
    <row r="28" spans="1:11" x14ac:dyDescent="0.35">
      <c r="A28" s="89">
        <v>17</v>
      </c>
      <c r="B28" s="90">
        <v>117688</v>
      </c>
      <c r="C28" s="386" t="s">
        <v>139</v>
      </c>
      <c r="D28" s="387"/>
      <c r="E28" s="91">
        <v>80</v>
      </c>
      <c r="F28" s="80"/>
      <c r="G28" s="89">
        <v>25</v>
      </c>
      <c r="H28" s="90">
        <v>131585</v>
      </c>
      <c r="I28" s="386" t="s">
        <v>130</v>
      </c>
      <c r="J28" s="387"/>
      <c r="K28" s="91">
        <v>80</v>
      </c>
    </row>
    <row r="29" spans="1:11" x14ac:dyDescent="0.35">
      <c r="A29" s="319">
        <v>18</v>
      </c>
      <c r="B29" s="39">
        <v>138478</v>
      </c>
      <c r="C29" s="384" t="s">
        <v>140</v>
      </c>
      <c r="D29" s="385"/>
      <c r="E29" s="92">
        <v>75</v>
      </c>
      <c r="F29" s="80"/>
      <c r="G29" s="319">
        <v>26</v>
      </c>
      <c r="H29" s="39">
        <v>275520</v>
      </c>
      <c r="I29" s="384" t="s">
        <v>131</v>
      </c>
      <c r="J29" s="385"/>
      <c r="K29" s="92">
        <v>80</v>
      </c>
    </row>
    <row r="30" spans="1:11" x14ac:dyDescent="0.35">
      <c r="A30" s="319">
        <v>19</v>
      </c>
      <c r="B30" s="39">
        <v>139566</v>
      </c>
      <c r="C30" s="384" t="s">
        <v>141</v>
      </c>
      <c r="D30" s="385"/>
      <c r="E30" s="92">
        <v>60</v>
      </c>
      <c r="F30" s="80"/>
      <c r="G30" s="319">
        <v>27</v>
      </c>
      <c r="H30" s="39">
        <v>131565</v>
      </c>
      <c r="I30" s="384" t="s">
        <v>132</v>
      </c>
      <c r="J30" s="385"/>
      <c r="K30" s="92">
        <v>80</v>
      </c>
    </row>
    <row r="31" spans="1:11" x14ac:dyDescent="0.35">
      <c r="A31" s="319">
        <v>20</v>
      </c>
      <c r="B31" s="40">
        <v>116864</v>
      </c>
      <c r="C31" s="384" t="s">
        <v>142</v>
      </c>
      <c r="D31" s="385"/>
      <c r="E31" s="92">
        <v>55</v>
      </c>
      <c r="F31" s="80"/>
      <c r="G31" s="319">
        <v>28</v>
      </c>
      <c r="H31" s="40">
        <v>131454</v>
      </c>
      <c r="I31" s="384" t="s">
        <v>133</v>
      </c>
      <c r="J31" s="385"/>
      <c r="K31" s="92">
        <v>65</v>
      </c>
    </row>
    <row r="32" spans="1:11" x14ac:dyDescent="0.35">
      <c r="A32" s="319">
        <v>21</v>
      </c>
      <c r="B32" s="40">
        <v>271061</v>
      </c>
      <c r="C32" s="384" t="s">
        <v>143</v>
      </c>
      <c r="D32" s="385"/>
      <c r="E32" s="92">
        <v>55</v>
      </c>
      <c r="F32" s="80"/>
      <c r="G32" s="319">
        <v>29</v>
      </c>
      <c r="H32" s="40">
        <v>121270</v>
      </c>
      <c r="I32" s="384" t="s">
        <v>134</v>
      </c>
      <c r="J32" s="385"/>
      <c r="K32" s="92">
        <v>55</v>
      </c>
    </row>
    <row r="33" spans="1:11" x14ac:dyDescent="0.35">
      <c r="A33" s="319">
        <v>22</v>
      </c>
      <c r="B33" s="40">
        <v>153070</v>
      </c>
      <c r="C33" s="384" t="s">
        <v>144</v>
      </c>
      <c r="D33" s="385"/>
      <c r="E33" s="92">
        <v>55</v>
      </c>
      <c r="F33" s="80"/>
      <c r="G33" s="319">
        <v>30</v>
      </c>
      <c r="H33" s="40">
        <v>229949</v>
      </c>
      <c r="I33" s="384" t="s">
        <v>135</v>
      </c>
      <c r="J33" s="385"/>
      <c r="K33" s="92">
        <v>55</v>
      </c>
    </row>
    <row r="34" spans="1:11" x14ac:dyDescent="0.35">
      <c r="A34" s="319">
        <v>23</v>
      </c>
      <c r="B34" s="40"/>
      <c r="C34" s="384"/>
      <c r="D34" s="385"/>
      <c r="E34" s="92"/>
      <c r="F34" s="80"/>
      <c r="G34" s="319">
        <v>31</v>
      </c>
      <c r="H34" s="40">
        <v>112765</v>
      </c>
      <c r="I34" s="392" t="s">
        <v>136</v>
      </c>
      <c r="J34" s="393"/>
      <c r="K34" s="92">
        <v>55</v>
      </c>
    </row>
    <row r="35" spans="1:11" ht="15" thickBot="1" x14ac:dyDescent="0.4">
      <c r="A35" s="320">
        <v>24</v>
      </c>
      <c r="B35" s="93"/>
      <c r="C35" s="390"/>
      <c r="D35" s="391"/>
      <c r="E35" s="94"/>
      <c r="F35" s="80"/>
      <c r="G35" s="320">
        <v>32</v>
      </c>
      <c r="H35" s="93"/>
      <c r="I35" s="390"/>
      <c r="J35" s="391"/>
      <c r="K35" s="94"/>
    </row>
  </sheetData>
  <sheetProtection password="CF2D" sheet="1" objects="1" scenarios="1"/>
  <mergeCells count="41">
    <mergeCell ref="I8:J8"/>
    <mergeCell ref="B6:H6"/>
    <mergeCell ref="I15:J15"/>
    <mergeCell ref="C16:D16"/>
    <mergeCell ref="I16:J16"/>
    <mergeCell ref="B11:D11"/>
    <mergeCell ref="H11:J11"/>
    <mergeCell ref="I12:J12"/>
    <mergeCell ref="C14:D14"/>
    <mergeCell ref="I14:J14"/>
    <mergeCell ref="I17:J17"/>
    <mergeCell ref="I18:J18"/>
    <mergeCell ref="C18:D18"/>
    <mergeCell ref="H26:J26"/>
    <mergeCell ref="I20:J20"/>
    <mergeCell ref="B26:D26"/>
    <mergeCell ref="C35:D35"/>
    <mergeCell ref="I35:J35"/>
    <mergeCell ref="C30:D30"/>
    <mergeCell ref="I30:J30"/>
    <mergeCell ref="C31:D31"/>
    <mergeCell ref="I31:J31"/>
    <mergeCell ref="C32:D32"/>
    <mergeCell ref="I32:J32"/>
    <mergeCell ref="I34:J34"/>
    <mergeCell ref="B3:D3"/>
    <mergeCell ref="C33:D33"/>
    <mergeCell ref="I33:J33"/>
    <mergeCell ref="C34:D34"/>
    <mergeCell ref="C28:D28"/>
    <mergeCell ref="C29:D29"/>
    <mergeCell ref="C15:D15"/>
    <mergeCell ref="C12:D12"/>
    <mergeCell ref="C20:D20"/>
    <mergeCell ref="I29:J29"/>
    <mergeCell ref="I28:J28"/>
    <mergeCell ref="I27:J27"/>
    <mergeCell ref="C13:D13"/>
    <mergeCell ref="I13:J13"/>
    <mergeCell ref="C27:D27"/>
    <mergeCell ref="C17:D17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4"/>
  <sheetViews>
    <sheetView topLeftCell="A97" workbookViewId="0">
      <selection activeCell="N110" sqref="N110:S110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  <col min="21" max="21" width="10" bestFit="1" customWidth="1"/>
  </cols>
  <sheetData>
    <row r="1" spans="1:23" ht="20" customHeight="1" thickBot="1" x14ac:dyDescent="0.55000000000000004">
      <c r="A1" s="453" t="str">
        <f>'C2 Schema'!A1</f>
        <v>Landsfinale  C2          15 juni 2024 te Almere</v>
      </c>
      <c r="B1" s="454"/>
      <c r="C1" s="454"/>
      <c r="D1" s="454"/>
      <c r="E1" s="454"/>
      <c r="F1" s="454"/>
      <c r="G1" s="454"/>
      <c r="H1" s="454"/>
      <c r="I1" s="455"/>
      <c r="J1" s="217"/>
      <c r="K1" s="218"/>
      <c r="L1" s="218"/>
      <c r="M1" s="218"/>
    </row>
    <row r="2" spans="1:23" ht="19" thickBot="1" x14ac:dyDescent="0.5">
      <c r="B2" s="456" t="s">
        <v>30</v>
      </c>
      <c r="C2" s="457"/>
      <c r="D2" s="213"/>
      <c r="E2" s="74"/>
      <c r="F2" s="74"/>
      <c r="G2" s="74"/>
      <c r="H2" s="74"/>
      <c r="K2" s="401" t="s">
        <v>16</v>
      </c>
      <c r="L2" s="402"/>
      <c r="M2" s="402"/>
      <c r="N2" s="402"/>
      <c r="O2" s="402"/>
      <c r="P2" s="402"/>
      <c r="Q2" s="402"/>
      <c r="R2" s="402"/>
      <c r="S2" s="403"/>
    </row>
    <row r="3" spans="1:23" ht="19" thickBot="1" x14ac:dyDescent="0.5">
      <c r="A3" s="34"/>
      <c r="B3" s="458" t="s">
        <v>31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60"/>
    </row>
    <row r="4" spans="1:23" ht="14.5" customHeight="1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4.5" customHeight="1" x14ac:dyDescent="0.4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4.5" customHeight="1" thickBot="1" x14ac:dyDescent="0.5">
      <c r="A6" s="34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</row>
    <row r="7" spans="1:23" ht="14.5" customHeight="1" thickBot="1" x14ac:dyDescent="0.5">
      <c r="A7" s="34"/>
      <c r="B7" s="80"/>
      <c r="C7" s="75"/>
      <c r="D7" s="75"/>
      <c r="E7" s="75"/>
      <c r="F7" s="75"/>
      <c r="G7" s="75"/>
      <c r="H7" s="75"/>
      <c r="I7" s="449" t="s">
        <v>0</v>
      </c>
      <c r="J7" s="450"/>
      <c r="K7" s="451"/>
      <c r="M7" s="75"/>
      <c r="N7" s="75"/>
      <c r="O7" s="75"/>
      <c r="P7" s="75"/>
      <c r="Q7" s="75"/>
      <c r="R7" s="75"/>
      <c r="S7" s="75"/>
    </row>
    <row r="8" spans="1:23" ht="19" customHeight="1" thickBot="1" x14ac:dyDescent="0.5">
      <c r="A8" s="76"/>
      <c r="B8" s="309" t="str">
        <f>PA!B11:D11</f>
        <v>N.O.N  Zuid</v>
      </c>
      <c r="C8" s="443" t="s">
        <v>6</v>
      </c>
      <c r="D8" s="444"/>
      <c r="E8" s="444"/>
      <c r="F8" s="444"/>
      <c r="G8" s="445"/>
      <c r="H8" s="340"/>
      <c r="I8" s="344" t="str">
        <f>[1]PA!E11</f>
        <v>A</v>
      </c>
      <c r="J8" s="71"/>
      <c r="K8" s="4"/>
      <c r="L8" s="191" t="str">
        <f>PA!H11</f>
        <v>M.N.  2</v>
      </c>
      <c r="M8" s="437" t="s">
        <v>6</v>
      </c>
      <c r="N8" s="422"/>
      <c r="O8" s="422"/>
      <c r="P8" s="422"/>
      <c r="Q8" s="438"/>
      <c r="R8" s="341"/>
      <c r="S8" s="88" t="str">
        <f>[1]PA!K11</f>
        <v>B</v>
      </c>
    </row>
    <row r="9" spans="1:23" ht="14.5" customHeight="1" thickBot="1" x14ac:dyDescent="0.4">
      <c r="A9" s="79"/>
      <c r="B9" s="96" t="str">
        <f>PA!C12</f>
        <v>De Peppel 1</v>
      </c>
      <c r="C9" s="97" t="s">
        <v>7</v>
      </c>
      <c r="D9" s="42" t="s">
        <v>7</v>
      </c>
      <c r="E9" s="22" t="s">
        <v>8</v>
      </c>
      <c r="F9" s="22" t="s">
        <v>9</v>
      </c>
      <c r="G9" s="22" t="s">
        <v>10</v>
      </c>
      <c r="H9" s="345" t="s">
        <v>120</v>
      </c>
      <c r="I9" s="98" t="s">
        <v>11</v>
      </c>
      <c r="J9" s="30"/>
      <c r="K9" s="4"/>
      <c r="L9" s="99" t="str">
        <f>PA!I12</f>
        <v>B.V. Hazelaar 9</v>
      </c>
      <c r="M9" s="100" t="s">
        <v>7</v>
      </c>
      <c r="N9" s="101" t="s">
        <v>7</v>
      </c>
      <c r="O9" s="102" t="s">
        <v>8</v>
      </c>
      <c r="P9" s="102" t="s">
        <v>9</v>
      </c>
      <c r="Q9" s="102" t="s">
        <v>10</v>
      </c>
      <c r="R9" s="346" t="str">
        <f>H9</f>
        <v>CRB %</v>
      </c>
      <c r="S9" s="103" t="s">
        <v>11</v>
      </c>
    </row>
    <row r="10" spans="1:23" ht="14.5" customHeight="1" thickBot="1" x14ac:dyDescent="0.4">
      <c r="A10" s="104">
        <f>[1]PA!A13</f>
        <v>1</v>
      </c>
      <c r="B10" s="325" t="str">
        <f>PA!C13</f>
        <v>Ben Wolsink</v>
      </c>
      <c r="C10" s="326">
        <f>PA!E13</f>
        <v>100</v>
      </c>
      <c r="D10" s="29"/>
      <c r="E10" s="29"/>
      <c r="F10" s="29"/>
      <c r="G10" s="106" t="e">
        <f t="shared" ref="G10:G17" si="0">E10/F10</f>
        <v>#DIV/0!</v>
      </c>
      <c r="H10" s="347" t="e">
        <f>E10/D10*100</f>
        <v>#DIV/0!</v>
      </c>
      <c r="I10" s="105"/>
      <c r="J10" s="30"/>
      <c r="K10" s="89">
        <f>[1]PA!G13</f>
        <v>9</v>
      </c>
      <c r="L10" s="327" t="str">
        <f>PA!I13</f>
        <v>Robert vd Velden</v>
      </c>
      <c r="M10" s="328">
        <f>PA!K13</f>
        <v>80</v>
      </c>
      <c r="N10" s="29"/>
      <c r="O10" s="29"/>
      <c r="P10" s="29"/>
      <c r="Q10" s="106" t="e">
        <f t="shared" ref="Q10:Q17" si="1">O10/P10</f>
        <v>#DIV/0!</v>
      </c>
      <c r="R10" s="347" t="e">
        <f t="shared" ref="R10:R17" si="2">O10/N10*100</f>
        <v>#DIV/0!</v>
      </c>
      <c r="S10" s="105"/>
    </row>
    <row r="11" spans="1:23" ht="15" thickBot="1" x14ac:dyDescent="0.4">
      <c r="A11" s="104">
        <f>[1]PA!A14</f>
        <v>2</v>
      </c>
      <c r="B11" s="325" t="str">
        <f>PA!C14</f>
        <v>Hans Feukkink</v>
      </c>
      <c r="C11" s="326">
        <f>PA!E14</f>
        <v>90</v>
      </c>
      <c r="D11" s="29"/>
      <c r="E11" s="29"/>
      <c r="F11" s="29"/>
      <c r="G11" s="25" t="e">
        <f t="shared" si="0"/>
        <v>#DIV/0!</v>
      </c>
      <c r="H11" s="347" t="e">
        <f t="shared" ref="H11:H17" si="3">E11/D11*100</f>
        <v>#DIV/0!</v>
      </c>
      <c r="I11" s="105"/>
      <c r="J11" s="4"/>
      <c r="K11" s="89">
        <f>[1]PA!G14</f>
        <v>10</v>
      </c>
      <c r="L11" s="327" t="str">
        <f>PA!I14</f>
        <v>Martin Zeeuwen</v>
      </c>
      <c r="M11" s="328">
        <f>PA!K14</f>
        <v>60</v>
      </c>
      <c r="N11" s="29"/>
      <c r="O11" s="29"/>
      <c r="P11" s="29"/>
      <c r="Q11" s="25" t="e">
        <f t="shared" si="1"/>
        <v>#DIV/0!</v>
      </c>
      <c r="R11" s="347" t="e">
        <f t="shared" si="2"/>
        <v>#DIV/0!</v>
      </c>
      <c r="S11" s="105"/>
    </row>
    <row r="12" spans="1:23" ht="15" thickBot="1" x14ac:dyDescent="0.4">
      <c r="A12" s="104">
        <f>[1]PA!A15</f>
        <v>3</v>
      </c>
      <c r="B12" s="325" t="str">
        <f>PA!C15</f>
        <v>Benno Vrieze</v>
      </c>
      <c r="C12" s="326">
        <f>PA!E15</f>
        <v>80</v>
      </c>
      <c r="D12" s="29"/>
      <c r="E12" s="29"/>
      <c r="F12" s="29"/>
      <c r="G12" s="25" t="e">
        <f t="shared" si="0"/>
        <v>#DIV/0!</v>
      </c>
      <c r="H12" s="347" t="e">
        <f t="shared" si="3"/>
        <v>#DIV/0!</v>
      </c>
      <c r="I12" s="105"/>
      <c r="J12" s="30"/>
      <c r="K12" s="89">
        <f>[1]PA!G15</f>
        <v>11</v>
      </c>
      <c r="L12" s="327" t="str">
        <f>PA!I15</f>
        <v>Tonnie Kwaks</v>
      </c>
      <c r="M12" s="328">
        <f>PA!K15</f>
        <v>55</v>
      </c>
      <c r="N12" s="29"/>
      <c r="O12" s="29"/>
      <c r="P12" s="29"/>
      <c r="Q12" s="25" t="e">
        <f t="shared" si="1"/>
        <v>#DIV/0!</v>
      </c>
      <c r="R12" s="347" t="e">
        <f t="shared" si="2"/>
        <v>#DIV/0!</v>
      </c>
      <c r="S12" s="105"/>
      <c r="V12" s="141"/>
      <c r="W12" s="142"/>
    </row>
    <row r="13" spans="1:23" ht="15" thickBot="1" x14ac:dyDescent="0.4">
      <c r="A13" s="104">
        <f>[1]PA!A16</f>
        <v>4</v>
      </c>
      <c r="B13" s="325">
        <f>PA!C16</f>
        <v>0</v>
      </c>
      <c r="C13" s="326">
        <f>PA!E16</f>
        <v>0</v>
      </c>
      <c r="D13" s="29"/>
      <c r="E13" s="29"/>
      <c r="F13" s="29"/>
      <c r="G13" s="25" t="e">
        <f t="shared" si="0"/>
        <v>#DIV/0!</v>
      </c>
      <c r="H13" s="347" t="e">
        <f t="shared" si="3"/>
        <v>#DIV/0!</v>
      </c>
      <c r="I13" s="105"/>
      <c r="J13" s="30"/>
      <c r="K13" s="89">
        <f>[1]PA!G16</f>
        <v>12</v>
      </c>
      <c r="L13" s="327" t="str">
        <f>PA!I16</f>
        <v>Jo Heesakkers</v>
      </c>
      <c r="M13" s="328">
        <f>PA!K16</f>
        <v>55</v>
      </c>
      <c r="N13" s="29"/>
      <c r="O13" s="29"/>
      <c r="P13" s="29"/>
      <c r="Q13" s="25" t="e">
        <f t="shared" si="1"/>
        <v>#DIV/0!</v>
      </c>
      <c r="R13" s="347" t="e">
        <f t="shared" si="2"/>
        <v>#DIV/0!</v>
      </c>
      <c r="S13" s="105"/>
      <c r="V13" s="141"/>
      <c r="W13" s="142"/>
    </row>
    <row r="14" spans="1:23" ht="15" thickBot="1" x14ac:dyDescent="0.4">
      <c r="A14" s="104">
        <f>[1]PA!A17</f>
        <v>5</v>
      </c>
      <c r="B14" s="325">
        <f>PA!C17</f>
        <v>0</v>
      </c>
      <c r="C14" s="326">
        <f>PA!E17</f>
        <v>0</v>
      </c>
      <c r="D14" s="29"/>
      <c r="E14" s="29"/>
      <c r="F14" s="29"/>
      <c r="G14" s="25" t="e">
        <f t="shared" si="0"/>
        <v>#DIV/0!</v>
      </c>
      <c r="H14" s="347" t="e">
        <f t="shared" si="3"/>
        <v>#DIV/0!</v>
      </c>
      <c r="I14" s="105"/>
      <c r="J14" s="9"/>
      <c r="K14" s="89">
        <f>[1]PA!G17</f>
        <v>13</v>
      </c>
      <c r="L14" s="327" t="str">
        <f>PA!I17</f>
        <v>Rinus Persons</v>
      </c>
      <c r="M14" s="328">
        <f>PA!K17</f>
        <v>55</v>
      </c>
      <c r="N14" s="29"/>
      <c r="O14" s="29"/>
      <c r="P14" s="29"/>
      <c r="Q14" s="25" t="e">
        <f t="shared" si="1"/>
        <v>#DIV/0!</v>
      </c>
      <c r="R14" s="347" t="e">
        <f t="shared" si="2"/>
        <v>#DIV/0!</v>
      </c>
      <c r="S14" s="105"/>
      <c r="V14" s="141"/>
      <c r="W14" s="142"/>
    </row>
    <row r="15" spans="1:23" ht="15" thickBot="1" x14ac:dyDescent="0.4">
      <c r="A15" s="104">
        <f>[1]PA!A18</f>
        <v>6</v>
      </c>
      <c r="B15" s="325">
        <f>PA!C18</f>
        <v>0</v>
      </c>
      <c r="C15" s="326">
        <f>PA!E18</f>
        <v>0</v>
      </c>
      <c r="D15" s="29"/>
      <c r="E15" s="29"/>
      <c r="F15" s="29"/>
      <c r="G15" s="25" t="e">
        <f t="shared" si="0"/>
        <v>#DIV/0!</v>
      </c>
      <c r="H15" s="347" t="e">
        <f t="shared" si="3"/>
        <v>#DIV/0!</v>
      </c>
      <c r="I15" s="105"/>
      <c r="J15" s="6"/>
      <c r="K15" s="89">
        <f>[1]PA!G18</f>
        <v>14</v>
      </c>
      <c r="L15" s="327" t="str">
        <f>PA!I18</f>
        <v>Jan van Weert</v>
      </c>
      <c r="M15" s="328">
        <f>PA!K18</f>
        <v>55</v>
      </c>
      <c r="N15" s="29"/>
      <c r="O15" s="29"/>
      <c r="P15" s="29"/>
      <c r="Q15" s="25" t="e">
        <f t="shared" si="1"/>
        <v>#DIV/0!</v>
      </c>
      <c r="R15" s="347" t="e">
        <f t="shared" si="2"/>
        <v>#DIV/0!</v>
      </c>
      <c r="S15" s="105"/>
      <c r="V15" s="141"/>
      <c r="W15" s="142"/>
    </row>
    <row r="16" spans="1:23" ht="15" thickBot="1" x14ac:dyDescent="0.4">
      <c r="A16" s="104">
        <f>[1]PA!A19</f>
        <v>7</v>
      </c>
      <c r="B16" s="325">
        <f>PA!C19</f>
        <v>0</v>
      </c>
      <c r="C16" s="326">
        <f>PA!E19</f>
        <v>0</v>
      </c>
      <c r="D16" s="29"/>
      <c r="E16" s="29"/>
      <c r="F16" s="29"/>
      <c r="G16" s="25" t="e">
        <f t="shared" si="0"/>
        <v>#DIV/0!</v>
      </c>
      <c r="H16" s="347" t="e">
        <f t="shared" si="3"/>
        <v>#DIV/0!</v>
      </c>
      <c r="I16" s="105"/>
      <c r="J16" s="6"/>
      <c r="K16" s="89">
        <f>[1]PA!G19</f>
        <v>15</v>
      </c>
      <c r="L16" s="327">
        <f>PA!I19</f>
        <v>0</v>
      </c>
      <c r="M16" s="328">
        <f>PA!K19</f>
        <v>0</v>
      </c>
      <c r="N16" s="29"/>
      <c r="O16" s="29"/>
      <c r="P16" s="29"/>
      <c r="Q16" s="25" t="e">
        <f t="shared" si="1"/>
        <v>#DIV/0!</v>
      </c>
      <c r="R16" s="347" t="e">
        <f t="shared" si="2"/>
        <v>#DIV/0!</v>
      </c>
      <c r="S16" s="105"/>
      <c r="V16" s="141"/>
      <c r="W16" s="142"/>
    </row>
    <row r="17" spans="1:19" ht="15" thickBot="1" x14ac:dyDescent="0.4">
      <c r="A17" s="104">
        <f>[1]PA!A20</f>
        <v>8</v>
      </c>
      <c r="B17" s="325">
        <f>PA!C20</f>
        <v>0</v>
      </c>
      <c r="C17" s="326">
        <f>PA!E20</f>
        <v>0</v>
      </c>
      <c r="D17" s="29"/>
      <c r="E17" s="29"/>
      <c r="F17" s="29"/>
      <c r="G17" s="26" t="e">
        <f t="shared" si="0"/>
        <v>#DIV/0!</v>
      </c>
      <c r="H17" s="347" t="e">
        <f t="shared" si="3"/>
        <v>#DIV/0!</v>
      </c>
      <c r="I17" s="105"/>
      <c r="J17" s="6"/>
      <c r="K17" s="89">
        <f>[1]PA!G20</f>
        <v>16</v>
      </c>
      <c r="L17" s="327">
        <f>PA!I20</f>
        <v>0</v>
      </c>
      <c r="M17" s="328">
        <f>PA!K20</f>
        <v>0</v>
      </c>
      <c r="N17" s="29"/>
      <c r="O17" s="29"/>
      <c r="P17" s="29"/>
      <c r="Q17" s="26" t="e">
        <f t="shared" si="1"/>
        <v>#DIV/0!</v>
      </c>
      <c r="R17" s="347" t="e">
        <f t="shared" si="2"/>
        <v>#DIV/0!</v>
      </c>
      <c r="S17" s="105"/>
    </row>
    <row r="18" spans="1:19" ht="15" thickBot="1" x14ac:dyDescent="0.4">
      <c r="A18" s="348"/>
      <c r="B18" s="349"/>
      <c r="C18" s="146"/>
      <c r="D18" s="24">
        <f>SUM(D10:D17)</f>
        <v>0</v>
      </c>
      <c r="E18" s="24">
        <f>SUM(E10:E17)</f>
        <v>0</v>
      </c>
      <c r="F18" s="6"/>
      <c r="G18" s="24" t="s">
        <v>11</v>
      </c>
      <c r="H18" s="24"/>
      <c r="I18" s="24">
        <f>SUM(I10:I17)</f>
        <v>0</v>
      </c>
      <c r="J18" s="3"/>
      <c r="K18" s="350"/>
      <c r="L18" s="349"/>
      <c r="M18" s="146"/>
      <c r="N18" s="24">
        <f>SUM(N10:N17)</f>
        <v>0</v>
      </c>
      <c r="O18" s="24">
        <f>SUM(O10:O17)</f>
        <v>0</v>
      </c>
      <c r="P18" s="11"/>
      <c r="Q18" s="24" t="str">
        <f>G18</f>
        <v>PP</v>
      </c>
      <c r="R18" s="24"/>
      <c r="S18" s="24">
        <f>SUM(S10:S17)</f>
        <v>0</v>
      </c>
    </row>
    <row r="19" spans="1:19" ht="15" thickBot="1" x14ac:dyDescent="0.4">
      <c r="A19" s="76"/>
      <c r="B19" s="107" t="s">
        <v>28</v>
      </c>
      <c r="C19" s="439" t="e">
        <f>E18/D18*100</f>
        <v>#DIV/0!</v>
      </c>
      <c r="D19" s="440"/>
      <c r="E19" s="441"/>
      <c r="F19" s="108"/>
      <c r="G19" s="24" t="s">
        <v>84</v>
      </c>
      <c r="H19" s="24"/>
      <c r="I19" s="67"/>
      <c r="J19" s="109"/>
      <c r="K19" s="76"/>
      <c r="L19" s="110" t="str">
        <f>B19</f>
        <v>Carambole %</v>
      </c>
      <c r="M19" s="439" t="e">
        <f>O18/N18*100</f>
        <v>#DIV/0!</v>
      </c>
      <c r="N19" s="440"/>
      <c r="O19" s="441"/>
      <c r="P19" s="111"/>
      <c r="Q19" s="24" t="s">
        <v>84</v>
      </c>
      <c r="R19" s="24"/>
      <c r="S19" s="67"/>
    </row>
    <row r="20" spans="1:19" ht="15" thickBot="1" x14ac:dyDescent="0.4">
      <c r="A20" s="35"/>
      <c r="B20" s="12"/>
      <c r="C20" s="12"/>
      <c r="D20" s="12"/>
      <c r="E20" s="13"/>
      <c r="F20" s="3"/>
      <c r="G20" s="224" t="s">
        <v>37</v>
      </c>
      <c r="H20" s="224"/>
      <c r="I20" s="224">
        <f>SUM(I18:I19)</f>
        <v>0</v>
      </c>
      <c r="J20" s="3"/>
      <c r="K20" s="35"/>
      <c r="L20" s="12"/>
      <c r="M20" s="12"/>
      <c r="N20" s="12"/>
      <c r="O20" s="13"/>
      <c r="P20" s="10"/>
      <c r="Q20" s="224" t="s">
        <v>37</v>
      </c>
      <c r="R20" s="224"/>
      <c r="S20" s="224">
        <f>SUM(S18:S19)</f>
        <v>0</v>
      </c>
    </row>
    <row r="21" spans="1:19" ht="19" thickBot="1" x14ac:dyDescent="0.5">
      <c r="A21" s="35"/>
      <c r="B21" s="3"/>
      <c r="C21" s="3"/>
      <c r="D21" s="3"/>
      <c r="E21" s="343"/>
      <c r="F21" s="3"/>
      <c r="G21" s="343"/>
      <c r="H21" s="343"/>
      <c r="I21" s="225"/>
      <c r="J21" s="442"/>
      <c r="K21" s="442"/>
      <c r="L21" s="3"/>
      <c r="M21" s="3"/>
      <c r="N21" s="3"/>
      <c r="O21" s="343"/>
      <c r="P21" s="3"/>
      <c r="Q21" s="343"/>
      <c r="R21" s="343"/>
      <c r="S21" s="343"/>
    </row>
    <row r="22" spans="1:19" ht="19" customHeight="1" x14ac:dyDescent="0.45">
      <c r="A22" s="76"/>
      <c r="B22" s="310" t="str">
        <f>B8</f>
        <v>N.O.N  Zuid</v>
      </c>
      <c r="C22" s="443" t="s">
        <v>6</v>
      </c>
      <c r="D22" s="444"/>
      <c r="E22" s="444"/>
      <c r="F22" s="444"/>
      <c r="G22" s="445"/>
      <c r="H22" s="340"/>
      <c r="I22" s="112" t="str">
        <f>I8</f>
        <v>A</v>
      </c>
      <c r="J22" s="33"/>
      <c r="K22" s="15"/>
      <c r="L22" s="192" t="str">
        <f>[1]PA!B26</f>
        <v>W.N. Noord</v>
      </c>
      <c r="M22" s="443" t="s">
        <v>6</v>
      </c>
      <c r="N22" s="444"/>
      <c r="O22" s="444"/>
      <c r="P22" s="444"/>
      <c r="Q22" s="445"/>
      <c r="R22" s="340"/>
      <c r="S22" s="112" t="str">
        <f>[1]PA!E26</f>
        <v>C</v>
      </c>
    </row>
    <row r="23" spans="1:19" ht="14.5" customHeight="1" thickBot="1" x14ac:dyDescent="0.4">
      <c r="A23" s="79"/>
      <c r="B23" s="113" t="str">
        <f>B9</f>
        <v>De Peppel 1</v>
      </c>
      <c r="C23" s="114" t="s">
        <v>7</v>
      </c>
      <c r="D23" s="115" t="s">
        <v>7</v>
      </c>
      <c r="E23" s="116" t="s">
        <v>8</v>
      </c>
      <c r="F23" s="116" t="s">
        <v>9</v>
      </c>
      <c r="G23" s="116" t="s">
        <v>10</v>
      </c>
      <c r="H23" s="345" t="s">
        <v>120</v>
      </c>
      <c r="I23" s="117" t="s">
        <v>11</v>
      </c>
      <c r="J23" s="30"/>
      <c r="K23" s="118"/>
      <c r="L23" s="20" t="str">
        <f>PA!C27</f>
        <v xml:space="preserve">B.C. L. 1 </v>
      </c>
      <c r="M23" s="97" t="s">
        <v>7</v>
      </c>
      <c r="N23" s="42" t="s">
        <v>7</v>
      </c>
      <c r="O23" s="22" t="s">
        <v>8</v>
      </c>
      <c r="P23" s="22" t="s">
        <v>9</v>
      </c>
      <c r="Q23" s="22" t="s">
        <v>10</v>
      </c>
      <c r="R23" s="345" t="s">
        <v>120</v>
      </c>
      <c r="S23" s="98" t="s">
        <v>11</v>
      </c>
    </row>
    <row r="24" spans="1:19" ht="15" thickBot="1" x14ac:dyDescent="0.4">
      <c r="A24" s="104">
        <f>A10</f>
        <v>1</v>
      </c>
      <c r="B24" s="119" t="str">
        <f t="shared" ref="B24:C31" si="4">B10</f>
        <v>Ben Wolsink</v>
      </c>
      <c r="C24" s="329">
        <f>C10</f>
        <v>100</v>
      </c>
      <c r="D24" s="29"/>
      <c r="E24" s="29"/>
      <c r="F24" s="29"/>
      <c r="G24" s="106" t="e">
        <f t="shared" ref="G24:G31" si="5">E24/F24</f>
        <v>#DIV/0!</v>
      </c>
      <c r="H24" s="347" t="e">
        <f t="shared" ref="H24:H31" si="6">E24/D24*100</f>
        <v>#DIV/0!</v>
      </c>
      <c r="I24" s="105"/>
      <c r="J24" s="30"/>
      <c r="K24" s="120">
        <f>[1]PA!A28</f>
        <v>17</v>
      </c>
      <c r="L24" s="121" t="str">
        <f>PA!C28</f>
        <v>Sjaak Beers</v>
      </c>
      <c r="M24" s="330">
        <f>PA!E28</f>
        <v>80</v>
      </c>
      <c r="N24" s="29"/>
      <c r="O24" s="29"/>
      <c r="P24" s="29"/>
      <c r="Q24" s="106" t="e">
        <f t="shared" ref="Q24:Q31" si="7">O24/P24</f>
        <v>#DIV/0!</v>
      </c>
      <c r="R24" s="347" t="e">
        <f t="shared" ref="R24:R31" si="8">O24/N24*100</f>
        <v>#DIV/0!</v>
      </c>
      <c r="S24" s="105"/>
    </row>
    <row r="25" spans="1:19" ht="15" thickBot="1" x14ac:dyDescent="0.4">
      <c r="A25" s="104">
        <f t="shared" ref="A25:A31" si="9">A11</f>
        <v>2</v>
      </c>
      <c r="B25" s="23" t="str">
        <f t="shared" si="4"/>
        <v>Hans Feukkink</v>
      </c>
      <c r="C25" s="329">
        <f t="shared" si="4"/>
        <v>90</v>
      </c>
      <c r="D25" s="29"/>
      <c r="E25" s="29"/>
      <c r="F25" s="29"/>
      <c r="G25" s="25" t="e">
        <f t="shared" si="5"/>
        <v>#DIV/0!</v>
      </c>
      <c r="H25" s="347" t="e">
        <f t="shared" si="6"/>
        <v>#DIV/0!</v>
      </c>
      <c r="I25" s="105"/>
      <c r="J25" s="30"/>
      <c r="K25" s="120">
        <f>[1]PA!A29</f>
        <v>18</v>
      </c>
      <c r="L25" s="121" t="str">
        <f>PA!C29</f>
        <v>Marcel Smit</v>
      </c>
      <c r="M25" s="330">
        <f>PA!E29</f>
        <v>75</v>
      </c>
      <c r="N25" s="29"/>
      <c r="O25" s="29"/>
      <c r="P25" s="29"/>
      <c r="Q25" s="25" t="e">
        <f t="shared" si="7"/>
        <v>#DIV/0!</v>
      </c>
      <c r="R25" s="347" t="e">
        <f t="shared" si="8"/>
        <v>#DIV/0!</v>
      </c>
      <c r="S25" s="105"/>
    </row>
    <row r="26" spans="1:19" ht="15" thickBot="1" x14ac:dyDescent="0.4">
      <c r="A26" s="104">
        <f t="shared" si="9"/>
        <v>3</v>
      </c>
      <c r="B26" s="23" t="str">
        <f t="shared" si="4"/>
        <v>Benno Vrieze</v>
      </c>
      <c r="C26" s="329">
        <f t="shared" si="4"/>
        <v>80</v>
      </c>
      <c r="D26" s="29"/>
      <c r="E26" s="29"/>
      <c r="F26" s="29"/>
      <c r="G26" s="25" t="e">
        <f t="shared" si="5"/>
        <v>#DIV/0!</v>
      </c>
      <c r="H26" s="347" t="e">
        <f t="shared" si="6"/>
        <v>#DIV/0!</v>
      </c>
      <c r="I26" s="105"/>
      <c r="J26" s="30"/>
      <c r="K26" s="120">
        <f>[1]PA!A30</f>
        <v>19</v>
      </c>
      <c r="L26" s="121" t="str">
        <f>PA!C30</f>
        <v>Rene Snel</v>
      </c>
      <c r="M26" s="330">
        <f>PA!E30</f>
        <v>60</v>
      </c>
      <c r="N26" s="29"/>
      <c r="O26" s="29"/>
      <c r="P26" s="29"/>
      <c r="Q26" s="25" t="e">
        <f t="shared" si="7"/>
        <v>#DIV/0!</v>
      </c>
      <c r="R26" s="347" t="e">
        <f t="shared" si="8"/>
        <v>#DIV/0!</v>
      </c>
      <c r="S26" s="105"/>
    </row>
    <row r="27" spans="1:19" ht="15" thickBot="1" x14ac:dyDescent="0.4">
      <c r="A27" s="104">
        <f t="shared" si="9"/>
        <v>4</v>
      </c>
      <c r="B27" s="23">
        <f t="shared" si="4"/>
        <v>0</v>
      </c>
      <c r="C27" s="329">
        <f t="shared" si="4"/>
        <v>0</v>
      </c>
      <c r="D27" s="29"/>
      <c r="E27" s="29"/>
      <c r="F27" s="29"/>
      <c r="G27" s="25" t="e">
        <f t="shared" si="5"/>
        <v>#DIV/0!</v>
      </c>
      <c r="H27" s="347" t="e">
        <f t="shared" si="6"/>
        <v>#DIV/0!</v>
      </c>
      <c r="I27" s="105"/>
      <c r="J27" s="30"/>
      <c r="K27" s="120">
        <f>[1]PA!A31</f>
        <v>20</v>
      </c>
      <c r="L27" s="121" t="str">
        <f>PA!C31</f>
        <v>Lammert Odie</v>
      </c>
      <c r="M27" s="330">
        <f>PA!E31</f>
        <v>55</v>
      </c>
      <c r="N27" s="29"/>
      <c r="O27" s="29"/>
      <c r="P27" s="29"/>
      <c r="Q27" s="25" t="e">
        <f t="shared" si="7"/>
        <v>#DIV/0!</v>
      </c>
      <c r="R27" s="347" t="e">
        <f t="shared" si="8"/>
        <v>#DIV/0!</v>
      </c>
      <c r="S27" s="105"/>
    </row>
    <row r="28" spans="1:19" ht="15" thickBot="1" x14ac:dyDescent="0.4">
      <c r="A28" s="104">
        <f t="shared" si="9"/>
        <v>5</v>
      </c>
      <c r="B28" s="23">
        <f t="shared" si="4"/>
        <v>0</v>
      </c>
      <c r="C28" s="329">
        <f t="shared" si="4"/>
        <v>0</v>
      </c>
      <c r="D28" s="29"/>
      <c r="E28" s="29"/>
      <c r="F28" s="29"/>
      <c r="G28" s="25" t="e">
        <f t="shared" si="5"/>
        <v>#DIV/0!</v>
      </c>
      <c r="H28" s="347" t="e">
        <f t="shared" si="6"/>
        <v>#DIV/0!</v>
      </c>
      <c r="I28" s="105"/>
      <c r="J28" s="30"/>
      <c r="K28" s="120">
        <f>[1]PA!A32</f>
        <v>21</v>
      </c>
      <c r="L28" s="121" t="str">
        <f>PA!C32</f>
        <v>Peter Philipsen</v>
      </c>
      <c r="M28" s="330">
        <f>PA!E32</f>
        <v>55</v>
      </c>
      <c r="N28" s="29"/>
      <c r="O28" s="29"/>
      <c r="P28" s="29"/>
      <c r="Q28" s="25" t="e">
        <f t="shared" si="7"/>
        <v>#DIV/0!</v>
      </c>
      <c r="R28" s="347" t="e">
        <f t="shared" si="8"/>
        <v>#DIV/0!</v>
      </c>
      <c r="S28" s="105"/>
    </row>
    <row r="29" spans="1:19" ht="15" thickBot="1" x14ac:dyDescent="0.4">
      <c r="A29" s="104">
        <f t="shared" si="9"/>
        <v>6</v>
      </c>
      <c r="B29" s="23">
        <f t="shared" si="4"/>
        <v>0</v>
      </c>
      <c r="C29" s="329">
        <f t="shared" si="4"/>
        <v>0</v>
      </c>
      <c r="D29" s="29"/>
      <c r="E29" s="29"/>
      <c r="F29" s="29"/>
      <c r="G29" s="25" t="e">
        <f t="shared" si="5"/>
        <v>#DIV/0!</v>
      </c>
      <c r="H29" s="347" t="e">
        <f t="shared" si="6"/>
        <v>#DIV/0!</v>
      </c>
      <c r="I29" s="105"/>
      <c r="J29" s="7"/>
      <c r="K29" s="120">
        <f>[1]PA!A33</f>
        <v>22</v>
      </c>
      <c r="L29" s="121" t="str">
        <f>PA!C33</f>
        <v>Johan Alberts</v>
      </c>
      <c r="M29" s="330">
        <f>PA!E33</f>
        <v>55</v>
      </c>
      <c r="N29" s="29"/>
      <c r="O29" s="29"/>
      <c r="P29" s="29"/>
      <c r="Q29" s="25" t="e">
        <f t="shared" si="7"/>
        <v>#DIV/0!</v>
      </c>
      <c r="R29" s="347" t="e">
        <f t="shared" si="8"/>
        <v>#DIV/0!</v>
      </c>
      <c r="S29" s="105"/>
    </row>
    <row r="30" spans="1:19" ht="15" thickBot="1" x14ac:dyDescent="0.4">
      <c r="A30" s="104">
        <f t="shared" si="9"/>
        <v>7</v>
      </c>
      <c r="B30" s="23">
        <f t="shared" si="4"/>
        <v>0</v>
      </c>
      <c r="C30" s="329">
        <f t="shared" si="4"/>
        <v>0</v>
      </c>
      <c r="D30" s="29"/>
      <c r="E30" s="29"/>
      <c r="F30" s="29"/>
      <c r="G30" s="25" t="e">
        <f t="shared" si="5"/>
        <v>#DIV/0!</v>
      </c>
      <c r="H30" s="347" t="e">
        <f t="shared" si="6"/>
        <v>#DIV/0!</v>
      </c>
      <c r="I30" s="105"/>
      <c r="J30" s="3"/>
      <c r="K30" s="120">
        <f>[1]PA!A34</f>
        <v>23</v>
      </c>
      <c r="L30" s="121">
        <f>PA!C34</f>
        <v>0</v>
      </c>
      <c r="M30" s="330">
        <f>PA!E34</f>
        <v>0</v>
      </c>
      <c r="N30" s="29"/>
      <c r="O30" s="29"/>
      <c r="P30" s="29"/>
      <c r="Q30" s="25" t="e">
        <f t="shared" si="7"/>
        <v>#DIV/0!</v>
      </c>
      <c r="R30" s="347" t="e">
        <f t="shared" si="8"/>
        <v>#DIV/0!</v>
      </c>
      <c r="S30" s="105"/>
    </row>
    <row r="31" spans="1:19" ht="15" thickBot="1" x14ac:dyDescent="0.4">
      <c r="A31" s="104">
        <f t="shared" si="9"/>
        <v>8</v>
      </c>
      <c r="B31" s="23">
        <f t="shared" si="4"/>
        <v>0</v>
      </c>
      <c r="C31" s="329">
        <f t="shared" si="4"/>
        <v>0</v>
      </c>
      <c r="D31" s="29"/>
      <c r="E31" s="29"/>
      <c r="F31" s="29"/>
      <c r="G31" s="26" t="e">
        <f t="shared" si="5"/>
        <v>#DIV/0!</v>
      </c>
      <c r="H31" s="347" t="e">
        <f t="shared" si="6"/>
        <v>#DIV/0!</v>
      </c>
      <c r="I31" s="105"/>
      <c r="J31" s="3"/>
      <c r="K31" s="120">
        <f>[1]PA!A35</f>
        <v>24</v>
      </c>
      <c r="L31" s="121">
        <f>PA!C35</f>
        <v>0</v>
      </c>
      <c r="M31" s="330">
        <f>PA!E35</f>
        <v>0</v>
      </c>
      <c r="N31" s="29"/>
      <c r="O31" s="29"/>
      <c r="P31" s="29"/>
      <c r="Q31" s="26" t="e">
        <f t="shared" si="7"/>
        <v>#DIV/0!</v>
      </c>
      <c r="R31" s="347" t="e">
        <f t="shared" si="8"/>
        <v>#DIV/0!</v>
      </c>
      <c r="S31" s="105"/>
    </row>
    <row r="32" spans="1:19" ht="15" thickBot="1" x14ac:dyDescent="0.4">
      <c r="A32" s="350"/>
      <c r="B32" s="351"/>
      <c r="C32" s="146"/>
      <c r="D32" s="24">
        <f>SUM(D24:D31)</f>
        <v>0</v>
      </c>
      <c r="E32" s="24">
        <f>SUM(E24:E31)</f>
        <v>0</v>
      </c>
      <c r="F32" s="11"/>
      <c r="G32" s="24" t="s">
        <v>11</v>
      </c>
      <c r="H32" s="24"/>
      <c r="I32" s="24">
        <f>SUM(I24:I31)</f>
        <v>0</v>
      </c>
      <c r="J32" s="3"/>
      <c r="K32" s="350"/>
      <c r="L32" s="349"/>
      <c r="M32" s="146"/>
      <c r="N32" s="24">
        <f>SUM(N24:N31)</f>
        <v>0</v>
      </c>
      <c r="O32" s="24">
        <f>SUM(O24:O31)</f>
        <v>0</v>
      </c>
      <c r="P32" s="11"/>
      <c r="Q32" s="24" t="str">
        <f>G32</f>
        <v>PP</v>
      </c>
      <c r="R32" s="24"/>
      <c r="S32" s="24">
        <f>SUM(S24:S31)</f>
        <v>0</v>
      </c>
    </row>
    <row r="33" spans="1:21" ht="15" thickBot="1" x14ac:dyDescent="0.4">
      <c r="A33" s="76"/>
      <c r="B33" s="107" t="str">
        <f>B19</f>
        <v>Carambole %</v>
      </c>
      <c r="C33" s="439" t="e">
        <f>E32/D32*100</f>
        <v>#DIV/0!</v>
      </c>
      <c r="D33" s="440"/>
      <c r="E33" s="441"/>
      <c r="F33" s="122"/>
      <c r="G33" s="24" t="s">
        <v>84</v>
      </c>
      <c r="H33" s="24"/>
      <c r="I33" s="67"/>
      <c r="J33" s="109"/>
      <c r="K33" s="76"/>
      <c r="L33" s="107" t="str">
        <f>B19</f>
        <v>Carambole %</v>
      </c>
      <c r="M33" s="439" t="e">
        <f>O32/N32*100</f>
        <v>#DIV/0!</v>
      </c>
      <c r="N33" s="440"/>
      <c r="O33" s="441"/>
      <c r="P33" s="122"/>
      <c r="Q33" s="24" t="s">
        <v>84</v>
      </c>
      <c r="R33" s="24"/>
      <c r="S33" s="67"/>
    </row>
    <row r="34" spans="1:21" ht="15" thickBot="1" x14ac:dyDescent="0.4">
      <c r="A34" s="35"/>
      <c r="B34" s="16"/>
      <c r="C34" s="16"/>
      <c r="D34" s="16"/>
      <c r="E34" s="13"/>
      <c r="F34" s="6"/>
      <c r="G34" s="224" t="s">
        <v>37</v>
      </c>
      <c r="H34" s="224"/>
      <c r="I34" s="224">
        <f>SUM(I32:I33)</f>
        <v>0</v>
      </c>
      <c r="J34" s="3"/>
      <c r="K34" s="35"/>
      <c r="L34" s="12"/>
      <c r="M34" s="12"/>
      <c r="N34" s="12"/>
      <c r="O34" s="13"/>
      <c r="P34" s="6"/>
      <c r="Q34" s="224" t="s">
        <v>37</v>
      </c>
      <c r="R34" s="224"/>
      <c r="S34" s="224">
        <f>SUM(S32:S33)</f>
        <v>0</v>
      </c>
    </row>
    <row r="35" spans="1:21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21" x14ac:dyDescent="0.35">
      <c r="A36" s="35"/>
      <c r="B36" s="16"/>
      <c r="C36" s="16"/>
      <c r="D36" s="16"/>
      <c r="E36" s="13"/>
      <c r="F36" s="6"/>
      <c r="G36" s="6"/>
      <c r="H36" s="6"/>
      <c r="I36" s="6"/>
      <c r="J36" s="3"/>
      <c r="K36" s="35"/>
      <c r="L36" s="12"/>
      <c r="M36" s="12"/>
      <c r="N36" s="12"/>
      <c r="O36" s="13"/>
      <c r="P36" s="6"/>
      <c r="Q36" s="6"/>
      <c r="R36" s="6"/>
      <c r="S36" s="6"/>
    </row>
    <row r="37" spans="1:21" x14ac:dyDescent="0.35">
      <c r="A37" s="35"/>
      <c r="B37" s="16"/>
      <c r="C37" s="16"/>
      <c r="D37" s="16"/>
      <c r="E37" s="13"/>
      <c r="F37" s="10"/>
      <c r="G37" s="6"/>
      <c r="H37" s="6"/>
      <c r="I37" s="6"/>
      <c r="J37" s="3"/>
      <c r="K37" s="35"/>
      <c r="L37" s="12"/>
      <c r="M37" s="12"/>
      <c r="N37" s="12"/>
      <c r="O37" s="13"/>
      <c r="P37" s="10"/>
      <c r="Q37" s="6"/>
      <c r="R37" s="6"/>
      <c r="S37" s="6"/>
      <c r="U37" t="e">
        <f>'[2]C1 schema'!A1:Q1</f>
        <v>#VALUE!</v>
      </c>
    </row>
    <row r="38" spans="1:21" ht="19" thickBot="1" x14ac:dyDescent="0.5">
      <c r="A38" s="35"/>
      <c r="C38" s="16"/>
      <c r="D38" s="16"/>
      <c r="E38" s="452"/>
      <c r="F38" s="452"/>
      <c r="G38" s="452"/>
      <c r="H38" s="452"/>
      <c r="I38" s="452"/>
      <c r="J38" s="452"/>
      <c r="K38" s="452"/>
      <c r="L38" s="452"/>
      <c r="M38" s="342"/>
      <c r="N38" s="342"/>
      <c r="O38" s="13"/>
      <c r="P38" s="10"/>
      <c r="Q38" s="6"/>
      <c r="R38" s="6"/>
      <c r="S38" s="6"/>
    </row>
    <row r="39" spans="1:21" ht="19" thickBot="1" x14ac:dyDescent="0.5">
      <c r="A39" s="35"/>
      <c r="B39" s="6"/>
      <c r="E39" s="35"/>
      <c r="G39" s="35"/>
      <c r="H39" s="35"/>
      <c r="I39" s="449" t="s">
        <v>0</v>
      </c>
      <c r="J39" s="450"/>
      <c r="K39" s="451"/>
      <c r="O39" s="80"/>
      <c r="Q39" s="35"/>
      <c r="R39" s="35"/>
      <c r="S39" s="35"/>
    </row>
    <row r="40" spans="1:21" ht="19" customHeight="1" thickTop="1" thickBot="1" x14ac:dyDescent="0.5">
      <c r="A40" s="76"/>
      <c r="B40" s="311" t="str">
        <f t="shared" ref="B40:C49" si="10">B8</f>
        <v>N.O.N  Zuid</v>
      </c>
      <c r="C40" s="437" t="s">
        <v>6</v>
      </c>
      <c r="D40" s="422"/>
      <c r="E40" s="422"/>
      <c r="F40" s="422"/>
      <c r="G40" s="438"/>
      <c r="H40" s="352"/>
      <c r="I40" s="123" t="str">
        <f>I8</f>
        <v>A</v>
      </c>
      <c r="J40" s="45"/>
      <c r="K40" s="41"/>
      <c r="L40" s="148" t="str">
        <f>PA!H26</f>
        <v>Z.N.  1</v>
      </c>
      <c r="M40" s="443" t="s">
        <v>6</v>
      </c>
      <c r="N40" s="444"/>
      <c r="O40" s="444"/>
      <c r="P40" s="444"/>
      <c r="Q40" s="445"/>
      <c r="R40" s="340"/>
      <c r="S40" s="112" t="str">
        <f>[1]PA!K26</f>
        <v>D</v>
      </c>
    </row>
    <row r="41" spans="1:21" ht="14.5" customHeight="1" thickBot="1" x14ac:dyDescent="0.4">
      <c r="A41" s="79"/>
      <c r="B41" s="99" t="str">
        <f t="shared" si="10"/>
        <v>De Peppel 1</v>
      </c>
      <c r="C41" s="102" t="s">
        <v>7</v>
      </c>
      <c r="D41" s="101" t="s">
        <v>7</v>
      </c>
      <c r="E41" s="102" t="s">
        <v>8</v>
      </c>
      <c r="F41" s="102" t="s">
        <v>9</v>
      </c>
      <c r="G41" s="102" t="s">
        <v>10</v>
      </c>
      <c r="H41" s="345" t="s">
        <v>120</v>
      </c>
      <c r="I41" s="103" t="s">
        <v>11</v>
      </c>
      <c r="J41" s="30"/>
      <c r="K41" s="4"/>
      <c r="L41" s="124" t="str">
        <f>PA!I27</f>
        <v>Het Groene Laken</v>
      </c>
      <c r="M41" s="22" t="s">
        <v>7</v>
      </c>
      <c r="N41" s="42" t="s">
        <v>7</v>
      </c>
      <c r="O41" s="22" t="s">
        <v>8</v>
      </c>
      <c r="P41" s="22" t="s">
        <v>9</v>
      </c>
      <c r="Q41" s="22" t="s">
        <v>10</v>
      </c>
      <c r="R41" s="345" t="s">
        <v>120</v>
      </c>
      <c r="S41" s="98" t="s">
        <v>11</v>
      </c>
    </row>
    <row r="42" spans="1:21" ht="15" thickBot="1" x14ac:dyDescent="0.4">
      <c r="A42" s="89">
        <f>A10</f>
        <v>1</v>
      </c>
      <c r="B42" s="125" t="str">
        <f t="shared" si="10"/>
        <v>Ben Wolsink</v>
      </c>
      <c r="C42" s="328">
        <f>C10</f>
        <v>100</v>
      </c>
      <c r="D42" s="29"/>
      <c r="E42" s="29"/>
      <c r="F42" s="29"/>
      <c r="G42" s="106" t="e">
        <f t="shared" ref="G42:G49" si="11">E42/F42</f>
        <v>#DIV/0!</v>
      </c>
      <c r="H42" s="347" t="e">
        <f t="shared" ref="H42:H49" si="12">E42/D42*100</f>
        <v>#DIV/0!</v>
      </c>
      <c r="I42" s="105"/>
      <c r="J42" s="30"/>
      <c r="K42" s="120">
        <f>[1]PA!G28</f>
        <v>25</v>
      </c>
      <c r="L42" s="331" t="str">
        <f>PA!I28</f>
        <v>Toon Vervoort</v>
      </c>
      <c r="M42" s="330">
        <f>PA!K28</f>
        <v>80</v>
      </c>
      <c r="N42" s="29"/>
      <c r="O42" s="29"/>
      <c r="P42" s="29"/>
      <c r="Q42" s="106" t="e">
        <f t="shared" ref="Q42:Q49" si="13">O42/P42</f>
        <v>#DIV/0!</v>
      </c>
      <c r="R42" s="347" t="e">
        <f t="shared" ref="R42:R49" si="14">O42/N42*100</f>
        <v>#DIV/0!</v>
      </c>
      <c r="S42" s="105"/>
    </row>
    <row r="43" spans="1:21" ht="15" thickBot="1" x14ac:dyDescent="0.4">
      <c r="A43" s="89">
        <f t="shared" ref="A43:A49" si="15">A11</f>
        <v>2</v>
      </c>
      <c r="B43" s="23" t="str">
        <f t="shared" si="10"/>
        <v>Hans Feukkink</v>
      </c>
      <c r="C43" s="328">
        <f t="shared" si="10"/>
        <v>90</v>
      </c>
      <c r="D43" s="29"/>
      <c r="E43" s="29"/>
      <c r="F43" s="29"/>
      <c r="G43" s="25" t="e">
        <f t="shared" si="11"/>
        <v>#DIV/0!</v>
      </c>
      <c r="H43" s="347" t="e">
        <f t="shared" si="12"/>
        <v>#DIV/0!</v>
      </c>
      <c r="I43" s="105"/>
      <c r="J43" s="30"/>
      <c r="K43" s="120">
        <f>[1]PA!G29</f>
        <v>26</v>
      </c>
      <c r="L43" s="331" t="str">
        <f>PA!I29</f>
        <v>Andre Dekkers</v>
      </c>
      <c r="M43" s="330">
        <f>PA!K29</f>
        <v>80</v>
      </c>
      <c r="N43" s="29"/>
      <c r="O43" s="29"/>
      <c r="P43" s="29"/>
      <c r="Q43" s="25" t="e">
        <f t="shared" si="13"/>
        <v>#DIV/0!</v>
      </c>
      <c r="R43" s="347" t="e">
        <f t="shared" si="14"/>
        <v>#DIV/0!</v>
      </c>
      <c r="S43" s="105"/>
    </row>
    <row r="44" spans="1:21" ht="15" thickBot="1" x14ac:dyDescent="0.4">
      <c r="A44" s="89">
        <f t="shared" si="15"/>
        <v>3</v>
      </c>
      <c r="B44" s="23" t="str">
        <f t="shared" si="10"/>
        <v>Benno Vrieze</v>
      </c>
      <c r="C44" s="328">
        <f t="shared" si="10"/>
        <v>80</v>
      </c>
      <c r="D44" s="29"/>
      <c r="E44" s="29"/>
      <c r="F44" s="29"/>
      <c r="G44" s="25" t="e">
        <f t="shared" si="11"/>
        <v>#DIV/0!</v>
      </c>
      <c r="H44" s="347" t="e">
        <f t="shared" si="12"/>
        <v>#DIV/0!</v>
      </c>
      <c r="I44" s="105"/>
      <c r="J44" s="30"/>
      <c r="K44" s="120">
        <f>[1]PA!G30</f>
        <v>27</v>
      </c>
      <c r="L44" s="331" t="str">
        <f>PA!I30</f>
        <v>Martin Moolenschot</v>
      </c>
      <c r="M44" s="330">
        <f>PA!K30</f>
        <v>80</v>
      </c>
      <c r="N44" s="29"/>
      <c r="O44" s="29"/>
      <c r="P44" s="29"/>
      <c r="Q44" s="25" t="e">
        <f t="shared" si="13"/>
        <v>#DIV/0!</v>
      </c>
      <c r="R44" s="347" t="e">
        <f t="shared" si="14"/>
        <v>#DIV/0!</v>
      </c>
      <c r="S44" s="105"/>
    </row>
    <row r="45" spans="1:21" ht="15" thickBot="1" x14ac:dyDescent="0.4">
      <c r="A45" s="89">
        <f t="shared" si="15"/>
        <v>4</v>
      </c>
      <c r="B45" s="23">
        <f t="shared" si="10"/>
        <v>0</v>
      </c>
      <c r="C45" s="328">
        <f t="shared" si="10"/>
        <v>0</v>
      </c>
      <c r="D45" s="29"/>
      <c r="E45" s="29"/>
      <c r="F45" s="29"/>
      <c r="G45" s="25" t="e">
        <f t="shared" si="11"/>
        <v>#DIV/0!</v>
      </c>
      <c r="H45" s="347" t="e">
        <f t="shared" si="12"/>
        <v>#DIV/0!</v>
      </c>
      <c r="I45" s="105"/>
      <c r="J45" s="30"/>
      <c r="K45" s="120">
        <f>[1]PA!G31</f>
        <v>28</v>
      </c>
      <c r="L45" s="331" t="str">
        <f>PA!I31</f>
        <v>Ad van Sas</v>
      </c>
      <c r="M45" s="330">
        <f>PA!K31</f>
        <v>65</v>
      </c>
      <c r="N45" s="29"/>
      <c r="O45" s="29"/>
      <c r="P45" s="29"/>
      <c r="Q45" s="25" t="e">
        <f t="shared" si="13"/>
        <v>#DIV/0!</v>
      </c>
      <c r="R45" s="347" t="e">
        <f t="shared" si="14"/>
        <v>#DIV/0!</v>
      </c>
      <c r="S45" s="105"/>
    </row>
    <row r="46" spans="1:21" ht="15" thickBot="1" x14ac:dyDescent="0.4">
      <c r="A46" s="89">
        <f t="shared" si="15"/>
        <v>5</v>
      </c>
      <c r="B46" s="23">
        <f t="shared" si="10"/>
        <v>0</v>
      </c>
      <c r="C46" s="328">
        <f t="shared" si="10"/>
        <v>0</v>
      </c>
      <c r="D46" s="29"/>
      <c r="E46" s="29"/>
      <c r="F46" s="29"/>
      <c r="G46" s="25" t="e">
        <f t="shared" si="11"/>
        <v>#DIV/0!</v>
      </c>
      <c r="H46" s="347" t="e">
        <f t="shared" si="12"/>
        <v>#DIV/0!</v>
      </c>
      <c r="I46" s="105"/>
      <c r="J46" s="30"/>
      <c r="K46" s="120">
        <f>[1]PA!G32</f>
        <v>29</v>
      </c>
      <c r="L46" s="331" t="str">
        <f>PA!I32</f>
        <v>Jan Brekelmans</v>
      </c>
      <c r="M46" s="330">
        <f>PA!K32</f>
        <v>55</v>
      </c>
      <c r="N46" s="29"/>
      <c r="O46" s="29"/>
      <c r="P46" s="29"/>
      <c r="Q46" s="25" t="e">
        <f t="shared" si="13"/>
        <v>#DIV/0!</v>
      </c>
      <c r="R46" s="347" t="e">
        <f t="shared" si="14"/>
        <v>#DIV/0!</v>
      </c>
      <c r="S46" s="105"/>
    </row>
    <row r="47" spans="1:21" ht="15" thickBot="1" x14ac:dyDescent="0.4">
      <c r="A47" s="89">
        <f t="shared" si="15"/>
        <v>6</v>
      </c>
      <c r="B47" s="23">
        <f t="shared" si="10"/>
        <v>0</v>
      </c>
      <c r="C47" s="328">
        <f t="shared" si="10"/>
        <v>0</v>
      </c>
      <c r="D47" s="29"/>
      <c r="E47" s="29"/>
      <c r="F47" s="29"/>
      <c r="G47" s="25" t="e">
        <f t="shared" si="11"/>
        <v>#DIV/0!</v>
      </c>
      <c r="H47" s="347" t="e">
        <f t="shared" si="12"/>
        <v>#DIV/0!</v>
      </c>
      <c r="I47" s="105"/>
      <c r="J47" s="7"/>
      <c r="K47" s="120">
        <f>[1]PA!G33</f>
        <v>30</v>
      </c>
      <c r="L47" s="331" t="str">
        <f>PA!I33</f>
        <v>Theo Hendriks</v>
      </c>
      <c r="M47" s="330">
        <f>PA!K33</f>
        <v>55</v>
      </c>
      <c r="N47" s="29"/>
      <c r="O47" s="29"/>
      <c r="P47" s="29"/>
      <c r="Q47" s="25" t="e">
        <f t="shared" si="13"/>
        <v>#DIV/0!</v>
      </c>
      <c r="R47" s="347" t="e">
        <f t="shared" si="14"/>
        <v>#DIV/0!</v>
      </c>
      <c r="S47" s="105"/>
    </row>
    <row r="48" spans="1:21" ht="15" thickBot="1" x14ac:dyDescent="0.4">
      <c r="A48" s="89">
        <f t="shared" si="15"/>
        <v>7</v>
      </c>
      <c r="B48" s="23">
        <f t="shared" si="10"/>
        <v>0</v>
      </c>
      <c r="C48" s="328">
        <f t="shared" si="10"/>
        <v>0</v>
      </c>
      <c r="D48" s="29"/>
      <c r="E48" s="29"/>
      <c r="F48" s="29"/>
      <c r="G48" s="25" t="e">
        <f t="shared" si="11"/>
        <v>#DIV/0!</v>
      </c>
      <c r="H48" s="347" t="e">
        <f t="shared" si="12"/>
        <v>#DIV/0!</v>
      </c>
      <c r="I48" s="105"/>
      <c r="J48" s="3"/>
      <c r="K48" s="120">
        <f>[1]PA!G34</f>
        <v>31</v>
      </c>
      <c r="L48" s="331" t="str">
        <f>PA!I34</f>
        <v>Ben van Beers</v>
      </c>
      <c r="M48" s="330">
        <f>PA!K34</f>
        <v>55</v>
      </c>
      <c r="N48" s="29"/>
      <c r="O48" s="29"/>
      <c r="P48" s="29"/>
      <c r="Q48" s="25" t="e">
        <f t="shared" si="13"/>
        <v>#DIV/0!</v>
      </c>
      <c r="R48" s="347" t="e">
        <f t="shared" si="14"/>
        <v>#DIV/0!</v>
      </c>
      <c r="S48" s="105"/>
    </row>
    <row r="49" spans="1:19" ht="15" thickBot="1" x14ac:dyDescent="0.4">
      <c r="A49" s="89">
        <f t="shared" si="15"/>
        <v>8</v>
      </c>
      <c r="B49" s="126">
        <f t="shared" si="10"/>
        <v>0</v>
      </c>
      <c r="C49" s="328">
        <f t="shared" si="10"/>
        <v>0</v>
      </c>
      <c r="D49" s="29"/>
      <c r="E49" s="29"/>
      <c r="F49" s="29"/>
      <c r="G49" s="26" t="e">
        <f t="shared" si="11"/>
        <v>#DIV/0!</v>
      </c>
      <c r="H49" s="353" t="e">
        <f t="shared" si="12"/>
        <v>#DIV/0!</v>
      </c>
      <c r="I49" s="354"/>
      <c r="J49" s="3"/>
      <c r="K49" s="120">
        <f>[1]PA!G35</f>
        <v>32</v>
      </c>
      <c r="L49" s="331">
        <f>PA!I35</f>
        <v>0</v>
      </c>
      <c r="M49" s="330">
        <f>PA!K35</f>
        <v>0</v>
      </c>
      <c r="N49" s="29"/>
      <c r="O49" s="29"/>
      <c r="P49" s="29"/>
      <c r="Q49" s="26" t="e">
        <f t="shared" si="13"/>
        <v>#DIV/0!</v>
      </c>
      <c r="R49" s="347" t="e">
        <f t="shared" si="14"/>
        <v>#DIV/0!</v>
      </c>
      <c r="S49" s="105"/>
    </row>
    <row r="50" spans="1:19" ht="15" thickBot="1" x14ac:dyDescent="0.4">
      <c r="A50" s="350"/>
      <c r="B50" s="10"/>
      <c r="C50" s="146"/>
      <c r="D50" s="24">
        <f>SUM(D42:D49)</f>
        <v>0</v>
      </c>
      <c r="E50" s="24">
        <f>SUM(E42:E49)</f>
        <v>0</v>
      </c>
      <c r="F50" s="29"/>
      <c r="G50" s="355" t="s">
        <v>11</v>
      </c>
      <c r="H50" s="355"/>
      <c r="I50" s="24">
        <f>SUM(I42:I49)</f>
        <v>0</v>
      </c>
      <c r="J50" s="3"/>
      <c r="K50" s="350"/>
      <c r="L50" s="356"/>
      <c r="M50" s="146"/>
      <c r="N50" s="24">
        <f>SUM(N42:N49)</f>
        <v>0</v>
      </c>
      <c r="O50" s="24">
        <f>SUM(O42:O49)</f>
        <v>0</v>
      </c>
      <c r="P50" s="11"/>
      <c r="Q50" s="24" t="s">
        <v>11</v>
      </c>
      <c r="R50" s="24"/>
      <c r="S50" s="24">
        <f>SUM(S42:S49)</f>
        <v>0</v>
      </c>
    </row>
    <row r="51" spans="1:19" ht="15" thickBot="1" x14ac:dyDescent="0.4">
      <c r="A51" s="76"/>
      <c r="B51" s="128" t="str">
        <f>B19</f>
        <v>Carambole %</v>
      </c>
      <c r="C51" s="439" t="e">
        <f>E50/D50*100</f>
        <v>#DIV/0!</v>
      </c>
      <c r="D51" s="440"/>
      <c r="E51" s="441"/>
      <c r="F51" s="46"/>
      <c r="G51" s="24" t="s">
        <v>84</v>
      </c>
      <c r="H51" s="24"/>
      <c r="I51" s="67"/>
      <c r="J51" s="129"/>
      <c r="K51" s="76"/>
      <c r="L51" s="24" t="str">
        <f>B19</f>
        <v>Carambole %</v>
      </c>
      <c r="M51" s="439" t="e">
        <f>O50/N50*100</f>
        <v>#DIV/0!</v>
      </c>
      <c r="N51" s="440"/>
      <c r="O51" s="441"/>
      <c r="P51" s="122"/>
      <c r="Q51" s="24" t="s">
        <v>84</v>
      </c>
      <c r="R51" s="24"/>
      <c r="S51" s="67"/>
    </row>
    <row r="52" spans="1:19" ht="15.5" thickTop="1" thickBot="1" x14ac:dyDescent="0.4">
      <c r="A52" s="35"/>
      <c r="B52" s="16"/>
      <c r="C52" s="16"/>
      <c r="D52" s="16"/>
      <c r="E52" s="13"/>
      <c r="F52" s="3"/>
      <c r="G52" s="224" t="s">
        <v>37</v>
      </c>
      <c r="H52" s="224"/>
      <c r="I52" s="224">
        <f>SUM(I50:I51)</f>
        <v>0</v>
      </c>
      <c r="K52" s="35"/>
      <c r="L52" s="16"/>
      <c r="M52" s="16"/>
      <c r="N52" s="16"/>
      <c r="O52" s="17"/>
      <c r="P52" s="3"/>
      <c r="Q52" s="224" t="s">
        <v>37</v>
      </c>
      <c r="R52" s="224"/>
      <c r="S52" s="224">
        <f>SUM(S50:S51)</f>
        <v>0</v>
      </c>
    </row>
    <row r="53" spans="1:19" ht="19" thickBot="1" x14ac:dyDescent="0.5">
      <c r="A53" s="35"/>
      <c r="B53" s="5"/>
      <c r="C53" s="5"/>
      <c r="D53" s="5"/>
      <c r="E53" s="342"/>
      <c r="F53" s="342"/>
      <c r="G53" s="342"/>
      <c r="H53" s="342"/>
      <c r="I53" s="74"/>
      <c r="J53" s="442"/>
      <c r="K53" s="442"/>
      <c r="L53" s="342"/>
      <c r="M53" s="342"/>
      <c r="N53" s="342"/>
    </row>
    <row r="54" spans="1:19" ht="19" customHeight="1" thickBot="1" x14ac:dyDescent="0.5">
      <c r="A54" s="76"/>
      <c r="B54" s="191" t="str">
        <f t="shared" ref="B54:C63" si="16">L8</f>
        <v>M.N.  2</v>
      </c>
      <c r="C54" s="437" t="s">
        <v>6</v>
      </c>
      <c r="D54" s="422"/>
      <c r="E54" s="422"/>
      <c r="F54" s="422"/>
      <c r="G54" s="438"/>
      <c r="H54" s="341"/>
      <c r="I54" s="88" t="str">
        <f>S8</f>
        <v>B</v>
      </c>
      <c r="J54" s="71"/>
      <c r="K54" s="4"/>
      <c r="L54" s="149" t="str">
        <f t="shared" ref="L54:M63" si="17">L22</f>
        <v>W.N. Noord</v>
      </c>
      <c r="M54" s="443" t="s">
        <v>6</v>
      </c>
      <c r="N54" s="444"/>
      <c r="O54" s="444"/>
      <c r="P54" s="444"/>
      <c r="Q54" s="445"/>
      <c r="R54" s="340"/>
      <c r="S54" s="112" t="str">
        <f>S22</f>
        <v>C</v>
      </c>
    </row>
    <row r="55" spans="1:19" ht="14.5" customHeight="1" thickBot="1" x14ac:dyDescent="0.4">
      <c r="A55" s="79"/>
      <c r="B55" s="130" t="str">
        <f t="shared" si="16"/>
        <v>B.V. Hazelaar 9</v>
      </c>
      <c r="C55" s="131" t="s">
        <v>7</v>
      </c>
      <c r="D55" s="132" t="s">
        <v>7</v>
      </c>
      <c r="E55" s="131" t="s">
        <v>8</v>
      </c>
      <c r="F55" s="131" t="s">
        <v>9</v>
      </c>
      <c r="G55" s="131" t="s">
        <v>10</v>
      </c>
      <c r="H55" s="345" t="s">
        <v>120</v>
      </c>
      <c r="I55" s="133" t="s">
        <v>11</v>
      </c>
      <c r="J55" s="30"/>
      <c r="K55" s="4"/>
      <c r="L55" s="134" t="str">
        <f t="shared" si="17"/>
        <v xml:space="preserve">B.C. L. 1 </v>
      </c>
      <c r="M55" s="135" t="s">
        <v>7</v>
      </c>
      <c r="N55" s="136" t="s">
        <v>7</v>
      </c>
      <c r="O55" s="135" t="s">
        <v>8</v>
      </c>
      <c r="P55" s="135" t="s">
        <v>9</v>
      </c>
      <c r="Q55" s="135" t="s">
        <v>10</v>
      </c>
      <c r="R55" s="345" t="s">
        <v>120</v>
      </c>
      <c r="S55" s="137" t="s">
        <v>11</v>
      </c>
    </row>
    <row r="56" spans="1:19" ht="15" thickBot="1" x14ac:dyDescent="0.4">
      <c r="A56" s="89">
        <f>K10</f>
        <v>9</v>
      </c>
      <c r="B56" s="332" t="str">
        <f t="shared" si="16"/>
        <v>Robert vd Velden</v>
      </c>
      <c r="C56" s="328">
        <f>M10</f>
        <v>80</v>
      </c>
      <c r="D56" s="29"/>
      <c r="E56" s="29"/>
      <c r="F56" s="29"/>
      <c r="G56" s="106" t="e">
        <f t="shared" ref="G56:G63" si="18">E56/F56</f>
        <v>#DIV/0!</v>
      </c>
      <c r="H56" s="347" t="e">
        <f t="shared" ref="H56:H63" si="19">E56/D56*100</f>
        <v>#DIV/0!</v>
      </c>
      <c r="I56" s="105"/>
      <c r="J56" s="30"/>
      <c r="K56" s="89">
        <f>K24</f>
        <v>17</v>
      </c>
      <c r="L56" s="332" t="str">
        <f t="shared" si="17"/>
        <v>Sjaak Beers</v>
      </c>
      <c r="M56" s="333">
        <f>M24</f>
        <v>80</v>
      </c>
      <c r="N56" s="29"/>
      <c r="O56" s="29"/>
      <c r="P56" s="29"/>
      <c r="Q56" s="106" t="e">
        <f t="shared" ref="Q56:Q63" si="20">O56/P56</f>
        <v>#DIV/0!</v>
      </c>
      <c r="R56" s="347" t="e">
        <f t="shared" ref="R56:R63" si="21">O56/N56*100</f>
        <v>#DIV/0!</v>
      </c>
      <c r="S56" s="105"/>
    </row>
    <row r="57" spans="1:19" ht="15" thickBot="1" x14ac:dyDescent="0.4">
      <c r="A57" s="89">
        <f t="shared" ref="A57:A63" si="22">K11</f>
        <v>10</v>
      </c>
      <c r="B57" s="334" t="str">
        <f t="shared" si="16"/>
        <v>Martin Zeeuwen</v>
      </c>
      <c r="C57" s="328">
        <f t="shared" si="16"/>
        <v>60</v>
      </c>
      <c r="D57" s="29"/>
      <c r="E57" s="29"/>
      <c r="F57" s="29"/>
      <c r="G57" s="25" t="e">
        <f t="shared" si="18"/>
        <v>#DIV/0!</v>
      </c>
      <c r="H57" s="347" t="e">
        <f t="shared" si="19"/>
        <v>#DIV/0!</v>
      </c>
      <c r="I57" s="105"/>
      <c r="J57" s="30"/>
      <c r="K57" s="89">
        <f t="shared" ref="K57:K63" si="23">K25</f>
        <v>18</v>
      </c>
      <c r="L57" s="334" t="str">
        <f t="shared" si="17"/>
        <v>Marcel Smit</v>
      </c>
      <c r="M57" s="333">
        <f t="shared" si="17"/>
        <v>75</v>
      </c>
      <c r="N57" s="29"/>
      <c r="O57" s="29"/>
      <c r="P57" s="29"/>
      <c r="Q57" s="25" t="e">
        <f t="shared" si="20"/>
        <v>#DIV/0!</v>
      </c>
      <c r="R57" s="347" t="e">
        <f t="shared" si="21"/>
        <v>#DIV/0!</v>
      </c>
      <c r="S57" s="105"/>
    </row>
    <row r="58" spans="1:19" ht="15" thickBot="1" x14ac:dyDescent="0.4">
      <c r="A58" s="89">
        <f t="shared" si="22"/>
        <v>11</v>
      </c>
      <c r="B58" s="334" t="str">
        <f t="shared" si="16"/>
        <v>Tonnie Kwaks</v>
      </c>
      <c r="C58" s="328">
        <f t="shared" si="16"/>
        <v>55</v>
      </c>
      <c r="D58" s="29"/>
      <c r="E58" s="29"/>
      <c r="F58" s="29"/>
      <c r="G58" s="25" t="e">
        <f t="shared" si="18"/>
        <v>#DIV/0!</v>
      </c>
      <c r="H58" s="347" t="e">
        <f t="shared" si="19"/>
        <v>#DIV/0!</v>
      </c>
      <c r="I58" s="105"/>
      <c r="J58" s="30"/>
      <c r="K58" s="89">
        <f t="shared" si="23"/>
        <v>19</v>
      </c>
      <c r="L58" s="334" t="str">
        <f t="shared" si="17"/>
        <v>Rene Snel</v>
      </c>
      <c r="M58" s="333">
        <f t="shared" si="17"/>
        <v>60</v>
      </c>
      <c r="N58" s="29"/>
      <c r="O58" s="29"/>
      <c r="P58" s="29"/>
      <c r="Q58" s="25" t="e">
        <f t="shared" si="20"/>
        <v>#DIV/0!</v>
      </c>
      <c r="R58" s="347" t="e">
        <f t="shared" si="21"/>
        <v>#DIV/0!</v>
      </c>
      <c r="S58" s="105"/>
    </row>
    <row r="59" spans="1:19" ht="15" thickBot="1" x14ac:dyDescent="0.4">
      <c r="A59" s="89">
        <f t="shared" si="22"/>
        <v>12</v>
      </c>
      <c r="B59" s="334" t="str">
        <f t="shared" si="16"/>
        <v>Jo Heesakkers</v>
      </c>
      <c r="C59" s="328">
        <f t="shared" si="16"/>
        <v>55</v>
      </c>
      <c r="D59" s="29"/>
      <c r="E59" s="29"/>
      <c r="F59" s="29"/>
      <c r="G59" s="25" t="e">
        <f t="shared" si="18"/>
        <v>#DIV/0!</v>
      </c>
      <c r="H59" s="347" t="e">
        <f t="shared" si="19"/>
        <v>#DIV/0!</v>
      </c>
      <c r="I59" s="105"/>
      <c r="J59" s="30"/>
      <c r="K59" s="89">
        <f t="shared" si="23"/>
        <v>20</v>
      </c>
      <c r="L59" s="334" t="str">
        <f t="shared" si="17"/>
        <v>Lammert Odie</v>
      </c>
      <c r="M59" s="333">
        <f t="shared" si="17"/>
        <v>55</v>
      </c>
      <c r="N59" s="29"/>
      <c r="O59" s="29"/>
      <c r="P59" s="29"/>
      <c r="Q59" s="25" t="e">
        <f t="shared" si="20"/>
        <v>#DIV/0!</v>
      </c>
      <c r="R59" s="347" t="e">
        <f t="shared" si="21"/>
        <v>#DIV/0!</v>
      </c>
      <c r="S59" s="105"/>
    </row>
    <row r="60" spans="1:19" ht="15" thickBot="1" x14ac:dyDescent="0.4">
      <c r="A60" s="89">
        <f t="shared" si="22"/>
        <v>13</v>
      </c>
      <c r="B60" s="334" t="str">
        <f t="shared" si="16"/>
        <v>Rinus Persons</v>
      </c>
      <c r="C60" s="328">
        <f t="shared" si="16"/>
        <v>55</v>
      </c>
      <c r="D60" s="29"/>
      <c r="E60" s="29"/>
      <c r="F60" s="29"/>
      <c r="G60" s="25" t="e">
        <f t="shared" si="18"/>
        <v>#DIV/0!</v>
      </c>
      <c r="H60" s="347" t="e">
        <f t="shared" si="19"/>
        <v>#DIV/0!</v>
      </c>
      <c r="I60" s="105"/>
      <c r="J60" s="30"/>
      <c r="K60" s="89">
        <f t="shared" si="23"/>
        <v>21</v>
      </c>
      <c r="L60" s="334" t="str">
        <f t="shared" si="17"/>
        <v>Peter Philipsen</v>
      </c>
      <c r="M60" s="333">
        <f t="shared" si="17"/>
        <v>55</v>
      </c>
      <c r="N60" s="29"/>
      <c r="O60" s="29"/>
      <c r="P60" s="29"/>
      <c r="Q60" s="25" t="e">
        <f t="shared" si="20"/>
        <v>#DIV/0!</v>
      </c>
      <c r="R60" s="347" t="e">
        <f t="shared" si="21"/>
        <v>#DIV/0!</v>
      </c>
      <c r="S60" s="105"/>
    </row>
    <row r="61" spans="1:19" ht="15" thickBot="1" x14ac:dyDescent="0.4">
      <c r="A61" s="89">
        <f t="shared" si="22"/>
        <v>14</v>
      </c>
      <c r="B61" s="334" t="str">
        <f t="shared" si="16"/>
        <v>Jan van Weert</v>
      </c>
      <c r="C61" s="328">
        <f t="shared" si="16"/>
        <v>55</v>
      </c>
      <c r="D61" s="29"/>
      <c r="E61" s="29"/>
      <c r="F61" s="29"/>
      <c r="G61" s="25" t="e">
        <f t="shared" si="18"/>
        <v>#DIV/0!</v>
      </c>
      <c r="H61" s="347" t="e">
        <f t="shared" si="19"/>
        <v>#DIV/0!</v>
      </c>
      <c r="I61" s="105"/>
      <c r="J61" s="9"/>
      <c r="K61" s="89">
        <f t="shared" si="23"/>
        <v>22</v>
      </c>
      <c r="L61" s="334" t="str">
        <f t="shared" si="17"/>
        <v>Johan Alberts</v>
      </c>
      <c r="M61" s="333">
        <f t="shared" si="17"/>
        <v>55</v>
      </c>
      <c r="N61" s="29"/>
      <c r="O61" s="29"/>
      <c r="P61" s="29"/>
      <c r="Q61" s="25" t="e">
        <f t="shared" si="20"/>
        <v>#DIV/0!</v>
      </c>
      <c r="R61" s="347" t="e">
        <f t="shared" si="21"/>
        <v>#DIV/0!</v>
      </c>
      <c r="S61" s="105"/>
    </row>
    <row r="62" spans="1:19" ht="15" thickBot="1" x14ac:dyDescent="0.4">
      <c r="A62" s="89">
        <f t="shared" si="22"/>
        <v>15</v>
      </c>
      <c r="B62" s="334">
        <f t="shared" si="16"/>
        <v>0</v>
      </c>
      <c r="C62" s="328">
        <f t="shared" si="16"/>
        <v>0</v>
      </c>
      <c r="D62" s="29"/>
      <c r="E62" s="29"/>
      <c r="F62" s="29"/>
      <c r="G62" s="25" t="e">
        <f t="shared" si="18"/>
        <v>#DIV/0!</v>
      </c>
      <c r="H62" s="347" t="e">
        <f t="shared" si="19"/>
        <v>#DIV/0!</v>
      </c>
      <c r="I62" s="105"/>
      <c r="J62" s="6"/>
      <c r="K62" s="89">
        <f t="shared" si="23"/>
        <v>23</v>
      </c>
      <c r="L62" s="334">
        <f t="shared" si="17"/>
        <v>0</v>
      </c>
      <c r="M62" s="333">
        <f t="shared" si="17"/>
        <v>0</v>
      </c>
      <c r="N62" s="29"/>
      <c r="O62" s="29"/>
      <c r="P62" s="29"/>
      <c r="Q62" s="25" t="e">
        <f t="shared" si="20"/>
        <v>#DIV/0!</v>
      </c>
      <c r="R62" s="347" t="e">
        <f t="shared" si="21"/>
        <v>#DIV/0!</v>
      </c>
      <c r="S62" s="105"/>
    </row>
    <row r="63" spans="1:19" ht="15" thickBot="1" x14ac:dyDescent="0.4">
      <c r="A63" s="89">
        <f t="shared" si="22"/>
        <v>16</v>
      </c>
      <c r="B63" s="335">
        <f t="shared" si="16"/>
        <v>0</v>
      </c>
      <c r="C63" s="336">
        <f t="shared" si="16"/>
        <v>0</v>
      </c>
      <c r="D63" s="29"/>
      <c r="E63" s="29"/>
      <c r="F63" s="29"/>
      <c r="G63" s="26" t="e">
        <f t="shared" si="18"/>
        <v>#DIV/0!</v>
      </c>
      <c r="H63" s="353" t="e">
        <f t="shared" si="19"/>
        <v>#DIV/0!</v>
      </c>
      <c r="I63" s="354"/>
      <c r="J63" s="6"/>
      <c r="K63" s="89">
        <f t="shared" si="23"/>
        <v>24</v>
      </c>
      <c r="L63" s="335">
        <f t="shared" si="17"/>
        <v>0</v>
      </c>
      <c r="M63" s="333">
        <f t="shared" si="17"/>
        <v>0</v>
      </c>
      <c r="N63" s="357"/>
      <c r="O63" s="357"/>
      <c r="P63" s="357"/>
      <c r="Q63" s="26" t="e">
        <f t="shared" si="20"/>
        <v>#DIV/0!</v>
      </c>
      <c r="R63" s="353" t="e">
        <f t="shared" si="21"/>
        <v>#DIV/0!</v>
      </c>
      <c r="S63" s="354"/>
    </row>
    <row r="64" spans="1:19" ht="15" thickBot="1" x14ac:dyDescent="0.4">
      <c r="A64" s="350"/>
      <c r="B64" s="10"/>
      <c r="C64" s="146"/>
      <c r="D64" s="24">
        <f>SUM(D56:D63)</f>
        <v>0</v>
      </c>
      <c r="E64" s="24">
        <f>SUM(E56:E63)</f>
        <v>0</v>
      </c>
      <c r="F64" s="358"/>
      <c r="G64" s="355" t="s">
        <v>11</v>
      </c>
      <c r="H64" s="355"/>
      <c r="I64" s="24">
        <f>SUM(I56:I63)</f>
        <v>0</v>
      </c>
      <c r="J64" s="3"/>
      <c r="K64" s="350"/>
      <c r="L64" s="6"/>
      <c r="M64" s="146"/>
      <c r="N64" s="24">
        <f>SUM(N56:N63)</f>
        <v>0</v>
      </c>
      <c r="O64" s="24">
        <f>SUM(O56:O63)</f>
        <v>0</v>
      </c>
      <c r="P64" s="359"/>
      <c r="Q64" s="24" t="str">
        <f>G64</f>
        <v>PP</v>
      </c>
      <c r="R64" s="360"/>
      <c r="S64" s="361">
        <f>SUM(S56:S63)</f>
        <v>0</v>
      </c>
    </row>
    <row r="65" spans="1:19" ht="15" thickBot="1" x14ac:dyDescent="0.4">
      <c r="A65" s="76"/>
      <c r="B65" s="107" t="str">
        <f>B19</f>
        <v>Carambole %</v>
      </c>
      <c r="C65" s="439" t="e">
        <f>E64/D64*100</f>
        <v>#DIV/0!</v>
      </c>
      <c r="D65" s="440"/>
      <c r="E65" s="441"/>
      <c r="F65" s="122"/>
      <c r="G65" s="24" t="s">
        <v>84</v>
      </c>
      <c r="H65" s="24"/>
      <c r="I65" s="67"/>
      <c r="J65" s="3"/>
      <c r="K65" s="76"/>
      <c r="L65" s="128" t="str">
        <f>B19</f>
        <v>Carambole %</v>
      </c>
      <c r="M65" s="439" t="e">
        <f>O64/N64*100</f>
        <v>#DIV/0!</v>
      </c>
      <c r="N65" s="440"/>
      <c r="O65" s="441"/>
      <c r="P65" s="46"/>
      <c r="Q65" s="24" t="s">
        <v>84</v>
      </c>
      <c r="R65" s="24"/>
      <c r="S65" s="67"/>
    </row>
    <row r="66" spans="1:19" ht="15" thickBot="1" x14ac:dyDescent="0.4">
      <c r="A66" s="35"/>
      <c r="B66" s="12"/>
      <c r="C66" s="12"/>
      <c r="D66" s="12"/>
      <c r="E66" s="13"/>
      <c r="F66" s="10"/>
      <c r="G66" s="224" t="s">
        <v>37</v>
      </c>
      <c r="H66" s="224"/>
      <c r="I66" s="224">
        <f>SUM(I64:I65)</f>
        <v>0</v>
      </c>
      <c r="J66" s="3"/>
      <c r="K66" s="35"/>
      <c r="L66" s="12"/>
      <c r="M66" s="12"/>
      <c r="N66" s="12"/>
      <c r="O66" s="13"/>
      <c r="P66" s="10"/>
      <c r="Q66" s="224" t="s">
        <v>37</v>
      </c>
      <c r="R66" s="224"/>
      <c r="S66" s="224">
        <f>SUM(S64:S65)</f>
        <v>0</v>
      </c>
    </row>
    <row r="67" spans="1:19" x14ac:dyDescent="0.35">
      <c r="A67" s="35"/>
      <c r="B67" s="12"/>
      <c r="C67" s="12"/>
      <c r="D67" s="12"/>
      <c r="E67" s="13"/>
      <c r="F67" s="10"/>
      <c r="G67" s="6"/>
      <c r="H67" s="6"/>
      <c r="I67" s="6"/>
      <c r="J67" s="3"/>
      <c r="K67" s="35"/>
      <c r="L67" s="12"/>
      <c r="M67" s="12"/>
      <c r="N67" s="12"/>
      <c r="O67" s="13"/>
      <c r="P67" s="10"/>
      <c r="Q67" s="6"/>
      <c r="R67" s="6"/>
      <c r="S67" s="6"/>
    </row>
    <row r="68" spans="1:19" x14ac:dyDescent="0.35">
      <c r="A68" s="35"/>
      <c r="B68" s="12"/>
      <c r="C68" s="12"/>
      <c r="D68" s="12"/>
      <c r="E68" s="13"/>
      <c r="F68" s="10"/>
      <c r="G68" s="6"/>
      <c r="H68" s="6"/>
      <c r="I68" s="6"/>
      <c r="J68" s="3"/>
      <c r="K68" s="35"/>
      <c r="L68" s="12"/>
      <c r="M68" s="12"/>
      <c r="N68" s="12"/>
      <c r="O68" s="13"/>
      <c r="P68" s="10"/>
      <c r="Q68" s="6"/>
      <c r="R68" s="6"/>
      <c r="S68" s="6"/>
    </row>
    <row r="69" spans="1:19" ht="15" thickBot="1" x14ac:dyDescent="0.4">
      <c r="A69" s="35"/>
      <c r="B69" s="12"/>
      <c r="C69" s="12"/>
      <c r="D69" s="12"/>
      <c r="E69" s="13"/>
      <c r="F69" s="10"/>
      <c r="G69" s="6"/>
      <c r="H69" s="6"/>
      <c r="I69" s="6"/>
      <c r="J69" s="3"/>
      <c r="K69" s="35"/>
      <c r="L69" s="12"/>
      <c r="M69" s="12"/>
      <c r="N69" s="12"/>
      <c r="O69" s="13"/>
      <c r="P69" s="10"/>
      <c r="Q69" s="6"/>
      <c r="R69" s="6"/>
      <c r="S69" s="6"/>
    </row>
    <row r="70" spans="1:19" ht="19" thickBot="1" x14ac:dyDescent="0.5">
      <c r="A70" s="35"/>
      <c r="B70" s="75"/>
      <c r="C70" s="3"/>
      <c r="D70" s="3"/>
      <c r="E70" s="343"/>
      <c r="F70" s="3"/>
      <c r="G70" s="343"/>
      <c r="H70" s="343"/>
      <c r="I70" s="449" t="s">
        <v>0</v>
      </c>
      <c r="J70" s="450"/>
      <c r="K70" s="451"/>
      <c r="L70" s="3"/>
      <c r="M70" s="3"/>
      <c r="N70" s="3"/>
      <c r="O70" s="343"/>
      <c r="P70" s="3"/>
      <c r="Q70" s="343"/>
      <c r="R70" s="343"/>
      <c r="S70" s="343"/>
    </row>
    <row r="71" spans="1:19" ht="19" customHeight="1" thickBot="1" x14ac:dyDescent="0.5">
      <c r="A71" s="76"/>
      <c r="B71" s="191" t="str">
        <f t="shared" ref="B71:C80" si="24">L8</f>
        <v>M.N.  2</v>
      </c>
      <c r="C71" s="437" t="s">
        <v>6</v>
      </c>
      <c r="D71" s="422"/>
      <c r="E71" s="422"/>
      <c r="F71" s="422"/>
      <c r="G71" s="438"/>
      <c r="H71" s="352"/>
      <c r="I71" s="123" t="str">
        <f>S8</f>
        <v>B</v>
      </c>
      <c r="J71" s="33"/>
      <c r="K71" s="4"/>
      <c r="L71" s="150" t="str">
        <f t="shared" ref="L71:M80" si="25">L40</f>
        <v>Z.N.  1</v>
      </c>
      <c r="M71" s="422" t="s">
        <v>6</v>
      </c>
      <c r="N71" s="422"/>
      <c r="O71" s="422"/>
      <c r="P71" s="422"/>
      <c r="Q71" s="438"/>
      <c r="R71" s="341"/>
      <c r="S71" s="88" t="str">
        <f>S40</f>
        <v>D</v>
      </c>
    </row>
    <row r="72" spans="1:19" ht="14.5" customHeight="1" thickBot="1" x14ac:dyDescent="0.4">
      <c r="A72" s="76"/>
      <c r="B72" s="99" t="str">
        <f t="shared" si="24"/>
        <v>B.V. Hazelaar 9</v>
      </c>
      <c r="C72" s="102" t="s">
        <v>7</v>
      </c>
      <c r="D72" s="101" t="s">
        <v>7</v>
      </c>
      <c r="E72" s="102" t="s">
        <v>8</v>
      </c>
      <c r="F72" s="102" t="s">
        <v>9</v>
      </c>
      <c r="G72" s="102" t="s">
        <v>10</v>
      </c>
      <c r="H72" s="345" t="s">
        <v>120</v>
      </c>
      <c r="I72" s="103" t="s">
        <v>11</v>
      </c>
      <c r="J72" s="30"/>
      <c r="K72" s="4"/>
      <c r="L72" s="99" t="str">
        <f t="shared" si="25"/>
        <v>Het Groene Laken</v>
      </c>
      <c r="M72" s="102" t="s">
        <v>7</v>
      </c>
      <c r="N72" s="101" t="s">
        <v>7</v>
      </c>
      <c r="O72" s="102" t="s">
        <v>8</v>
      </c>
      <c r="P72" s="102" t="s">
        <v>9</v>
      </c>
      <c r="Q72" s="102" t="s">
        <v>10</v>
      </c>
      <c r="R72" s="345" t="s">
        <v>120</v>
      </c>
      <c r="S72" s="103" t="s">
        <v>11</v>
      </c>
    </row>
    <row r="73" spans="1:19" ht="15" thickBot="1" x14ac:dyDescent="0.4">
      <c r="A73" s="89">
        <f>K10</f>
        <v>9</v>
      </c>
      <c r="B73" s="332" t="str">
        <f t="shared" si="24"/>
        <v>Robert vd Velden</v>
      </c>
      <c r="C73" s="328">
        <f t="shared" si="24"/>
        <v>80</v>
      </c>
      <c r="D73" s="29"/>
      <c r="E73" s="29"/>
      <c r="F73" s="29"/>
      <c r="G73" s="106" t="e">
        <f t="shared" ref="G73:G80" si="26">E73/F73</f>
        <v>#DIV/0!</v>
      </c>
      <c r="H73" s="347" t="e">
        <f t="shared" ref="H73:H80" si="27">E73/D73*100</f>
        <v>#DIV/0!</v>
      </c>
      <c r="I73" s="105"/>
      <c r="J73" s="30"/>
      <c r="K73" s="89">
        <f>K42</f>
        <v>25</v>
      </c>
      <c r="L73" s="332" t="str">
        <f t="shared" si="25"/>
        <v>Toon Vervoort</v>
      </c>
      <c r="M73" s="328">
        <f t="shared" si="25"/>
        <v>80</v>
      </c>
      <c r="N73" s="29"/>
      <c r="O73" s="29"/>
      <c r="P73" s="29"/>
      <c r="Q73" s="106" t="e">
        <f t="shared" ref="Q73:Q80" si="28">O73/P73</f>
        <v>#DIV/0!</v>
      </c>
      <c r="R73" s="347" t="e">
        <f t="shared" ref="R73:R80" si="29">O73/N73*100</f>
        <v>#DIV/0!</v>
      </c>
      <c r="S73" s="105"/>
    </row>
    <row r="74" spans="1:19" ht="15" thickBot="1" x14ac:dyDescent="0.4">
      <c r="A74" s="89">
        <f t="shared" ref="A74:A80" si="30">K11</f>
        <v>10</v>
      </c>
      <c r="B74" s="334" t="str">
        <f t="shared" si="24"/>
        <v>Martin Zeeuwen</v>
      </c>
      <c r="C74" s="328">
        <f t="shared" si="24"/>
        <v>60</v>
      </c>
      <c r="D74" s="29"/>
      <c r="E74" s="29"/>
      <c r="F74" s="29"/>
      <c r="G74" s="25" t="e">
        <f t="shared" si="26"/>
        <v>#DIV/0!</v>
      </c>
      <c r="H74" s="347" t="e">
        <f t="shared" si="27"/>
        <v>#DIV/0!</v>
      </c>
      <c r="I74" s="105"/>
      <c r="J74" s="30"/>
      <c r="K74" s="89">
        <f t="shared" ref="K74:K80" si="31">K43</f>
        <v>26</v>
      </c>
      <c r="L74" s="334" t="str">
        <f t="shared" si="25"/>
        <v>Andre Dekkers</v>
      </c>
      <c r="M74" s="328">
        <f t="shared" si="25"/>
        <v>80</v>
      </c>
      <c r="N74" s="29"/>
      <c r="O74" s="29"/>
      <c r="P74" s="29"/>
      <c r="Q74" s="25" t="e">
        <f t="shared" si="28"/>
        <v>#DIV/0!</v>
      </c>
      <c r="R74" s="347" t="e">
        <f t="shared" si="29"/>
        <v>#DIV/0!</v>
      </c>
      <c r="S74" s="105"/>
    </row>
    <row r="75" spans="1:19" ht="15" thickBot="1" x14ac:dyDescent="0.4">
      <c r="A75" s="89">
        <f t="shared" si="30"/>
        <v>11</v>
      </c>
      <c r="B75" s="334" t="str">
        <f t="shared" si="24"/>
        <v>Tonnie Kwaks</v>
      </c>
      <c r="C75" s="328">
        <f t="shared" si="24"/>
        <v>55</v>
      </c>
      <c r="D75" s="29"/>
      <c r="E75" s="29"/>
      <c r="F75" s="29"/>
      <c r="G75" s="25" t="e">
        <f t="shared" si="26"/>
        <v>#DIV/0!</v>
      </c>
      <c r="H75" s="347" t="e">
        <f t="shared" si="27"/>
        <v>#DIV/0!</v>
      </c>
      <c r="I75" s="105"/>
      <c r="J75" s="30"/>
      <c r="K75" s="89">
        <f t="shared" si="31"/>
        <v>27</v>
      </c>
      <c r="L75" s="334" t="str">
        <f t="shared" si="25"/>
        <v>Martin Moolenschot</v>
      </c>
      <c r="M75" s="328">
        <f t="shared" si="25"/>
        <v>80</v>
      </c>
      <c r="N75" s="29"/>
      <c r="O75" s="29"/>
      <c r="P75" s="29"/>
      <c r="Q75" s="25" t="e">
        <f t="shared" si="28"/>
        <v>#DIV/0!</v>
      </c>
      <c r="R75" s="347" t="e">
        <f t="shared" si="29"/>
        <v>#DIV/0!</v>
      </c>
      <c r="S75" s="105"/>
    </row>
    <row r="76" spans="1:19" ht="15" thickBot="1" x14ac:dyDescent="0.4">
      <c r="A76" s="89">
        <f t="shared" si="30"/>
        <v>12</v>
      </c>
      <c r="B76" s="334" t="str">
        <f t="shared" si="24"/>
        <v>Jo Heesakkers</v>
      </c>
      <c r="C76" s="328">
        <f t="shared" si="24"/>
        <v>55</v>
      </c>
      <c r="D76" s="29"/>
      <c r="E76" s="29"/>
      <c r="F76" s="29"/>
      <c r="G76" s="25" t="e">
        <f t="shared" si="26"/>
        <v>#DIV/0!</v>
      </c>
      <c r="H76" s="347" t="e">
        <f t="shared" si="27"/>
        <v>#DIV/0!</v>
      </c>
      <c r="I76" s="105"/>
      <c r="J76" s="30"/>
      <c r="K76" s="89">
        <f t="shared" si="31"/>
        <v>28</v>
      </c>
      <c r="L76" s="334" t="str">
        <f t="shared" si="25"/>
        <v>Ad van Sas</v>
      </c>
      <c r="M76" s="328">
        <f t="shared" si="25"/>
        <v>65</v>
      </c>
      <c r="N76" s="29"/>
      <c r="O76" s="29"/>
      <c r="P76" s="29"/>
      <c r="Q76" s="25" t="e">
        <f t="shared" si="28"/>
        <v>#DIV/0!</v>
      </c>
      <c r="R76" s="347" t="e">
        <f t="shared" si="29"/>
        <v>#DIV/0!</v>
      </c>
      <c r="S76" s="105"/>
    </row>
    <row r="77" spans="1:19" ht="15" thickBot="1" x14ac:dyDescent="0.4">
      <c r="A77" s="89">
        <f t="shared" si="30"/>
        <v>13</v>
      </c>
      <c r="B77" s="334" t="str">
        <f t="shared" si="24"/>
        <v>Rinus Persons</v>
      </c>
      <c r="C77" s="328">
        <f t="shared" si="24"/>
        <v>55</v>
      </c>
      <c r="D77" s="29"/>
      <c r="E77" s="29"/>
      <c r="F77" s="29"/>
      <c r="G77" s="25" t="e">
        <f t="shared" si="26"/>
        <v>#DIV/0!</v>
      </c>
      <c r="H77" s="347" t="e">
        <f t="shared" si="27"/>
        <v>#DIV/0!</v>
      </c>
      <c r="I77" s="105"/>
      <c r="J77" s="30"/>
      <c r="K77" s="89">
        <f t="shared" si="31"/>
        <v>29</v>
      </c>
      <c r="L77" s="334" t="str">
        <f t="shared" si="25"/>
        <v>Jan Brekelmans</v>
      </c>
      <c r="M77" s="328">
        <f t="shared" si="25"/>
        <v>55</v>
      </c>
      <c r="N77" s="29"/>
      <c r="O77" s="29"/>
      <c r="P77" s="29"/>
      <c r="Q77" s="25" t="e">
        <f t="shared" si="28"/>
        <v>#DIV/0!</v>
      </c>
      <c r="R77" s="347" t="e">
        <f t="shared" si="29"/>
        <v>#DIV/0!</v>
      </c>
      <c r="S77" s="105"/>
    </row>
    <row r="78" spans="1:19" ht="15" thickBot="1" x14ac:dyDescent="0.4">
      <c r="A78" s="89">
        <f t="shared" si="30"/>
        <v>14</v>
      </c>
      <c r="B78" s="334" t="str">
        <f t="shared" si="24"/>
        <v>Jan van Weert</v>
      </c>
      <c r="C78" s="328">
        <f t="shared" si="24"/>
        <v>55</v>
      </c>
      <c r="D78" s="29"/>
      <c r="E78" s="29"/>
      <c r="F78" s="29"/>
      <c r="G78" s="25" t="e">
        <f t="shared" si="26"/>
        <v>#DIV/0!</v>
      </c>
      <c r="H78" s="347" t="e">
        <f t="shared" si="27"/>
        <v>#DIV/0!</v>
      </c>
      <c r="I78" s="105"/>
      <c r="J78" s="7"/>
      <c r="K78" s="89">
        <f t="shared" si="31"/>
        <v>30</v>
      </c>
      <c r="L78" s="334" t="str">
        <f t="shared" si="25"/>
        <v>Theo Hendriks</v>
      </c>
      <c r="M78" s="328">
        <f t="shared" si="25"/>
        <v>55</v>
      </c>
      <c r="N78" s="29"/>
      <c r="O78" s="29"/>
      <c r="P78" s="29"/>
      <c r="Q78" s="25" t="e">
        <f t="shared" si="28"/>
        <v>#DIV/0!</v>
      </c>
      <c r="R78" s="347" t="e">
        <f t="shared" si="29"/>
        <v>#DIV/0!</v>
      </c>
      <c r="S78" s="105"/>
    </row>
    <row r="79" spans="1:19" ht="15" thickBot="1" x14ac:dyDescent="0.4">
      <c r="A79" s="89">
        <f t="shared" si="30"/>
        <v>15</v>
      </c>
      <c r="B79" s="334">
        <f t="shared" si="24"/>
        <v>0</v>
      </c>
      <c r="C79" s="328">
        <f t="shared" si="24"/>
        <v>0</v>
      </c>
      <c r="D79" s="29"/>
      <c r="E79" s="29"/>
      <c r="F79" s="29"/>
      <c r="G79" s="25" t="e">
        <f t="shared" si="26"/>
        <v>#DIV/0!</v>
      </c>
      <c r="H79" s="347" t="e">
        <f t="shared" si="27"/>
        <v>#DIV/0!</v>
      </c>
      <c r="I79" s="105"/>
      <c r="J79" s="3"/>
      <c r="K79" s="89">
        <f t="shared" si="31"/>
        <v>31</v>
      </c>
      <c r="L79" s="334" t="str">
        <f t="shared" si="25"/>
        <v>Ben van Beers</v>
      </c>
      <c r="M79" s="328">
        <f t="shared" si="25"/>
        <v>55</v>
      </c>
      <c r="N79" s="29"/>
      <c r="O79" s="29"/>
      <c r="P79" s="29"/>
      <c r="Q79" s="25" t="e">
        <f t="shared" si="28"/>
        <v>#DIV/0!</v>
      </c>
      <c r="R79" s="347" t="e">
        <f t="shared" si="29"/>
        <v>#DIV/0!</v>
      </c>
      <c r="S79" s="105"/>
    </row>
    <row r="80" spans="1:19" ht="15" thickBot="1" x14ac:dyDescent="0.4">
      <c r="A80" s="89">
        <f t="shared" si="30"/>
        <v>16</v>
      </c>
      <c r="B80" s="335">
        <f t="shared" si="24"/>
        <v>0</v>
      </c>
      <c r="C80" s="328">
        <f t="shared" si="24"/>
        <v>0</v>
      </c>
      <c r="D80" s="29"/>
      <c r="E80" s="29"/>
      <c r="F80" s="29"/>
      <c r="G80" s="26" t="e">
        <f t="shared" si="26"/>
        <v>#DIV/0!</v>
      </c>
      <c r="H80" s="353" t="e">
        <f t="shared" si="27"/>
        <v>#DIV/0!</v>
      </c>
      <c r="I80" s="354"/>
      <c r="J80" s="3"/>
      <c r="K80" s="89">
        <f t="shared" si="31"/>
        <v>32</v>
      </c>
      <c r="L80" s="335">
        <f t="shared" si="25"/>
        <v>0</v>
      </c>
      <c r="M80" s="328">
        <f t="shared" si="25"/>
        <v>0</v>
      </c>
      <c r="N80" s="357"/>
      <c r="O80" s="357"/>
      <c r="P80" s="357"/>
      <c r="Q80" s="26" t="e">
        <f t="shared" si="28"/>
        <v>#DIV/0!</v>
      </c>
      <c r="R80" s="353" t="e">
        <f t="shared" si="29"/>
        <v>#DIV/0!</v>
      </c>
      <c r="S80" s="354"/>
    </row>
    <row r="81" spans="1:19" ht="15" thickBot="1" x14ac:dyDescent="0.4">
      <c r="A81" s="350"/>
      <c r="B81" s="6"/>
      <c r="C81" s="146"/>
      <c r="D81" s="24">
        <f>SUM(D73:D80)</f>
        <v>0</v>
      </c>
      <c r="E81" s="24">
        <f>SUM(E73:E80)</f>
        <v>0</v>
      </c>
      <c r="F81" s="29"/>
      <c r="G81" s="355" t="s">
        <v>11</v>
      </c>
      <c r="H81" s="355"/>
      <c r="I81" s="24">
        <f>SUM(I73:I80)</f>
        <v>0</v>
      </c>
      <c r="J81" s="3"/>
      <c r="K81" s="350"/>
      <c r="L81" s="6"/>
      <c r="M81" s="146"/>
      <c r="N81" s="24">
        <f>SUM(N73:N80)</f>
        <v>0</v>
      </c>
      <c r="O81" s="24">
        <f>SUM(O73:O80)</f>
        <v>0</v>
      </c>
      <c r="P81" s="359"/>
      <c r="Q81" s="24" t="str">
        <f>G81</f>
        <v>PP</v>
      </c>
      <c r="R81" s="360"/>
      <c r="S81" s="361">
        <f>SUM(S73:S80)</f>
        <v>0</v>
      </c>
    </row>
    <row r="82" spans="1:19" ht="15" thickBot="1" x14ac:dyDescent="0.4">
      <c r="A82" s="76"/>
      <c r="B82" s="138" t="str">
        <f>B19</f>
        <v>Carambole %</v>
      </c>
      <c r="C82" s="439" t="e">
        <f>E81/D81*100</f>
        <v>#DIV/0!</v>
      </c>
      <c r="D82" s="440"/>
      <c r="E82" s="441"/>
      <c r="F82" s="46"/>
      <c r="G82" s="24" t="s">
        <v>84</v>
      </c>
      <c r="H82" s="24"/>
      <c r="I82" s="67"/>
      <c r="J82" s="109"/>
      <c r="K82" s="76"/>
      <c r="L82" s="138" t="str">
        <f>B19</f>
        <v>Carambole %</v>
      </c>
      <c r="M82" s="439" t="e">
        <f>O81/N81*100</f>
        <v>#DIV/0!</v>
      </c>
      <c r="N82" s="440"/>
      <c r="O82" s="441"/>
      <c r="P82" s="46"/>
      <c r="Q82" s="24" t="s">
        <v>84</v>
      </c>
      <c r="R82" s="24"/>
      <c r="S82" s="67"/>
    </row>
    <row r="83" spans="1:19" ht="15.5" thickTop="1" thickBot="1" x14ac:dyDescent="0.4">
      <c r="A83" s="343"/>
      <c r="B83" s="3"/>
      <c r="C83" s="3"/>
      <c r="D83" s="3"/>
      <c r="E83" s="343"/>
      <c r="F83" s="3"/>
      <c r="G83" s="224" t="s">
        <v>37</v>
      </c>
      <c r="H83" s="224"/>
      <c r="I83" s="224">
        <f>SUM(I81:I82)</f>
        <v>0</v>
      </c>
      <c r="J83" s="3"/>
      <c r="K83" s="343"/>
      <c r="L83" s="3"/>
      <c r="M83" s="3"/>
      <c r="N83" s="3"/>
      <c r="O83" s="343"/>
      <c r="P83" s="3"/>
      <c r="Q83" s="224" t="s">
        <v>37</v>
      </c>
      <c r="R83" s="224"/>
      <c r="S83" s="224">
        <f>SUM(S81:S82)</f>
        <v>0</v>
      </c>
    </row>
    <row r="84" spans="1:19" ht="19" thickBot="1" x14ac:dyDescent="0.5">
      <c r="A84" s="35"/>
      <c r="B84" s="5"/>
      <c r="C84" s="5"/>
      <c r="D84" s="5"/>
      <c r="E84" s="8"/>
      <c r="F84" s="8"/>
      <c r="G84" s="8"/>
      <c r="H84" s="8"/>
      <c r="I84" s="74"/>
      <c r="J84" s="442"/>
      <c r="K84" s="442"/>
      <c r="L84" s="8"/>
      <c r="M84" s="8"/>
      <c r="N84" s="8"/>
    </row>
    <row r="85" spans="1:19" ht="19" customHeight="1" thickBot="1" x14ac:dyDescent="0.5">
      <c r="A85" s="152"/>
      <c r="B85" s="151" t="str">
        <f t="shared" ref="B85:C94" si="32">L22</f>
        <v>W.N. Noord</v>
      </c>
      <c r="C85" s="437" t="s">
        <v>6</v>
      </c>
      <c r="D85" s="422"/>
      <c r="E85" s="422"/>
      <c r="F85" s="422"/>
      <c r="G85" s="438"/>
      <c r="H85" s="341"/>
      <c r="I85" s="88" t="str">
        <f>S22</f>
        <v>C</v>
      </c>
      <c r="J85" s="226"/>
      <c r="K85" s="76"/>
      <c r="L85" s="148" t="str">
        <f t="shared" ref="L85:M94" si="33">L40</f>
        <v>Z.N.  1</v>
      </c>
      <c r="M85" s="443" t="s">
        <v>6</v>
      </c>
      <c r="N85" s="444"/>
      <c r="O85" s="444"/>
      <c r="P85" s="444"/>
      <c r="Q85" s="445"/>
      <c r="R85" s="340"/>
      <c r="S85" s="112" t="str">
        <f>S40</f>
        <v>D</v>
      </c>
    </row>
    <row r="86" spans="1:19" ht="14.5" customHeight="1" thickBot="1" x14ac:dyDescent="0.4">
      <c r="A86" s="4"/>
      <c r="B86" s="99" t="str">
        <f t="shared" si="32"/>
        <v xml:space="preserve">B.C. L. 1 </v>
      </c>
      <c r="C86" s="102" t="s">
        <v>7</v>
      </c>
      <c r="D86" s="101" t="s">
        <v>7</v>
      </c>
      <c r="E86" s="102" t="s">
        <v>8</v>
      </c>
      <c r="F86" s="102" t="s">
        <v>9</v>
      </c>
      <c r="G86" s="102" t="s">
        <v>10</v>
      </c>
      <c r="H86" s="345" t="s">
        <v>120</v>
      </c>
      <c r="I86" s="103" t="s">
        <v>11</v>
      </c>
      <c r="J86" s="30"/>
      <c r="K86" s="79"/>
      <c r="L86" s="113" t="str">
        <f t="shared" si="33"/>
        <v>Het Groene Laken</v>
      </c>
      <c r="M86" s="116" t="s">
        <v>7</v>
      </c>
      <c r="N86" s="115" t="s">
        <v>7</v>
      </c>
      <c r="O86" s="116" t="s">
        <v>8</v>
      </c>
      <c r="P86" s="116" t="s">
        <v>9</v>
      </c>
      <c r="Q86" s="116" t="s">
        <v>10</v>
      </c>
      <c r="R86" s="345" t="s">
        <v>120</v>
      </c>
      <c r="S86" s="117" t="s">
        <v>11</v>
      </c>
    </row>
    <row r="87" spans="1:19" ht="15" thickBot="1" x14ac:dyDescent="0.4">
      <c r="A87" s="89">
        <f t="shared" ref="A87:A94" si="34">K24</f>
        <v>17</v>
      </c>
      <c r="B87" s="332" t="str">
        <f t="shared" si="32"/>
        <v>Sjaak Beers</v>
      </c>
      <c r="C87" s="333">
        <f t="shared" si="32"/>
        <v>80</v>
      </c>
      <c r="D87" s="29"/>
      <c r="E87" s="29"/>
      <c r="F87" s="29"/>
      <c r="G87" s="106" t="e">
        <f t="shared" ref="G87:G94" si="35">E87/F87</f>
        <v>#DIV/0!</v>
      </c>
      <c r="H87" s="347" t="e">
        <f t="shared" ref="H87:H94" si="36">E87/D87*100</f>
        <v>#DIV/0!</v>
      </c>
      <c r="I87" s="105"/>
      <c r="J87" s="30"/>
      <c r="K87" s="89">
        <f>K42</f>
        <v>25</v>
      </c>
      <c r="L87" s="332" t="str">
        <f t="shared" si="33"/>
        <v>Toon Vervoort</v>
      </c>
      <c r="M87" s="333">
        <f t="shared" si="33"/>
        <v>80</v>
      </c>
      <c r="N87" s="29"/>
      <c r="O87" s="29"/>
      <c r="P87" s="29"/>
      <c r="Q87" s="106" t="e">
        <f t="shared" ref="Q87:Q94" si="37">O87/P87</f>
        <v>#DIV/0!</v>
      </c>
      <c r="R87" s="347" t="e">
        <f t="shared" ref="R87:R94" si="38">O87/N87*100</f>
        <v>#DIV/0!</v>
      </c>
      <c r="S87" s="105"/>
    </row>
    <row r="88" spans="1:19" ht="15" thickBot="1" x14ac:dyDescent="0.4">
      <c r="A88" s="89">
        <f t="shared" si="34"/>
        <v>18</v>
      </c>
      <c r="B88" s="334" t="str">
        <f t="shared" si="32"/>
        <v>Marcel Smit</v>
      </c>
      <c r="C88" s="333">
        <f t="shared" si="32"/>
        <v>75</v>
      </c>
      <c r="D88" s="29"/>
      <c r="E88" s="29"/>
      <c r="F88" s="29"/>
      <c r="G88" s="25" t="e">
        <f t="shared" si="35"/>
        <v>#DIV/0!</v>
      </c>
      <c r="H88" s="347" t="e">
        <f t="shared" si="36"/>
        <v>#DIV/0!</v>
      </c>
      <c r="I88" s="105"/>
      <c r="J88" s="30"/>
      <c r="K88" s="89">
        <f t="shared" ref="K88:K94" si="39">K43</f>
        <v>26</v>
      </c>
      <c r="L88" s="334" t="str">
        <f t="shared" si="33"/>
        <v>Andre Dekkers</v>
      </c>
      <c r="M88" s="333">
        <f t="shared" si="33"/>
        <v>80</v>
      </c>
      <c r="N88" s="29"/>
      <c r="O88" s="29"/>
      <c r="P88" s="29"/>
      <c r="Q88" s="25" t="e">
        <f t="shared" si="37"/>
        <v>#DIV/0!</v>
      </c>
      <c r="R88" s="347" t="e">
        <f t="shared" si="38"/>
        <v>#DIV/0!</v>
      </c>
      <c r="S88" s="105"/>
    </row>
    <row r="89" spans="1:19" ht="15" thickBot="1" x14ac:dyDescent="0.4">
      <c r="A89" s="89">
        <f t="shared" si="34"/>
        <v>19</v>
      </c>
      <c r="B89" s="334" t="str">
        <f t="shared" si="32"/>
        <v>Rene Snel</v>
      </c>
      <c r="C89" s="333">
        <f t="shared" si="32"/>
        <v>60</v>
      </c>
      <c r="D89" s="29"/>
      <c r="E89" s="29"/>
      <c r="F89" s="29"/>
      <c r="G89" s="25" t="e">
        <f t="shared" si="35"/>
        <v>#DIV/0!</v>
      </c>
      <c r="H89" s="347" t="e">
        <f t="shared" si="36"/>
        <v>#DIV/0!</v>
      </c>
      <c r="I89" s="105"/>
      <c r="J89" s="30"/>
      <c r="K89" s="89">
        <f t="shared" si="39"/>
        <v>27</v>
      </c>
      <c r="L89" s="334" t="str">
        <f t="shared" si="33"/>
        <v>Martin Moolenschot</v>
      </c>
      <c r="M89" s="333">
        <f t="shared" si="33"/>
        <v>80</v>
      </c>
      <c r="N89" s="29"/>
      <c r="O89" s="29"/>
      <c r="P89" s="29"/>
      <c r="Q89" s="25" t="e">
        <f t="shared" si="37"/>
        <v>#DIV/0!</v>
      </c>
      <c r="R89" s="347" t="e">
        <f t="shared" si="38"/>
        <v>#DIV/0!</v>
      </c>
      <c r="S89" s="105"/>
    </row>
    <row r="90" spans="1:19" ht="15" thickBot="1" x14ac:dyDescent="0.4">
      <c r="A90" s="89">
        <f t="shared" si="34"/>
        <v>20</v>
      </c>
      <c r="B90" s="334" t="str">
        <f t="shared" si="32"/>
        <v>Lammert Odie</v>
      </c>
      <c r="C90" s="333">
        <f t="shared" si="32"/>
        <v>55</v>
      </c>
      <c r="D90" s="29"/>
      <c r="E90" s="29"/>
      <c r="F90" s="29"/>
      <c r="G90" s="25" t="e">
        <f t="shared" si="35"/>
        <v>#DIV/0!</v>
      </c>
      <c r="H90" s="347" t="e">
        <f t="shared" si="36"/>
        <v>#DIV/0!</v>
      </c>
      <c r="I90" s="105"/>
      <c r="J90" s="30"/>
      <c r="K90" s="89">
        <f t="shared" si="39"/>
        <v>28</v>
      </c>
      <c r="L90" s="334" t="str">
        <f t="shared" si="33"/>
        <v>Ad van Sas</v>
      </c>
      <c r="M90" s="333">
        <f t="shared" si="33"/>
        <v>65</v>
      </c>
      <c r="N90" s="29"/>
      <c r="O90" s="29"/>
      <c r="P90" s="29"/>
      <c r="Q90" s="25" t="e">
        <f t="shared" si="37"/>
        <v>#DIV/0!</v>
      </c>
      <c r="R90" s="347" t="e">
        <f t="shared" si="38"/>
        <v>#DIV/0!</v>
      </c>
      <c r="S90" s="105"/>
    </row>
    <row r="91" spans="1:19" ht="15" thickBot="1" x14ac:dyDescent="0.4">
      <c r="A91" s="89">
        <f t="shared" si="34"/>
        <v>21</v>
      </c>
      <c r="B91" s="334" t="str">
        <f t="shared" si="32"/>
        <v>Peter Philipsen</v>
      </c>
      <c r="C91" s="333">
        <f t="shared" si="32"/>
        <v>55</v>
      </c>
      <c r="D91" s="29"/>
      <c r="E91" s="29"/>
      <c r="F91" s="29"/>
      <c r="G91" s="25" t="e">
        <f t="shared" si="35"/>
        <v>#DIV/0!</v>
      </c>
      <c r="H91" s="347" t="e">
        <f t="shared" si="36"/>
        <v>#DIV/0!</v>
      </c>
      <c r="I91" s="105"/>
      <c r="J91" s="30"/>
      <c r="K91" s="89">
        <f t="shared" si="39"/>
        <v>29</v>
      </c>
      <c r="L91" s="334" t="str">
        <f t="shared" si="33"/>
        <v>Jan Brekelmans</v>
      </c>
      <c r="M91" s="333">
        <f t="shared" si="33"/>
        <v>55</v>
      </c>
      <c r="N91" s="29"/>
      <c r="O91" s="29"/>
      <c r="P91" s="29"/>
      <c r="Q91" s="25" t="e">
        <f t="shared" si="37"/>
        <v>#DIV/0!</v>
      </c>
      <c r="R91" s="347" t="e">
        <f t="shared" si="38"/>
        <v>#DIV/0!</v>
      </c>
      <c r="S91" s="105"/>
    </row>
    <row r="92" spans="1:19" ht="15" thickBot="1" x14ac:dyDescent="0.4">
      <c r="A92" s="89">
        <f t="shared" si="34"/>
        <v>22</v>
      </c>
      <c r="B92" s="334" t="str">
        <f t="shared" si="32"/>
        <v>Johan Alberts</v>
      </c>
      <c r="C92" s="333">
        <f t="shared" si="32"/>
        <v>55</v>
      </c>
      <c r="D92" s="29"/>
      <c r="E92" s="29"/>
      <c r="F92" s="29"/>
      <c r="G92" s="25" t="e">
        <f t="shared" si="35"/>
        <v>#DIV/0!</v>
      </c>
      <c r="H92" s="347" t="e">
        <f t="shared" si="36"/>
        <v>#DIV/0!</v>
      </c>
      <c r="I92" s="105"/>
      <c r="J92" s="9"/>
      <c r="K92" s="89">
        <f t="shared" si="39"/>
        <v>30</v>
      </c>
      <c r="L92" s="334" t="str">
        <f t="shared" si="33"/>
        <v>Theo Hendriks</v>
      </c>
      <c r="M92" s="333">
        <f t="shared" si="33"/>
        <v>55</v>
      </c>
      <c r="N92" s="29"/>
      <c r="O92" s="29"/>
      <c r="P92" s="29"/>
      <c r="Q92" s="25" t="e">
        <f t="shared" si="37"/>
        <v>#DIV/0!</v>
      </c>
      <c r="R92" s="347" t="e">
        <f t="shared" si="38"/>
        <v>#DIV/0!</v>
      </c>
      <c r="S92" s="105"/>
    </row>
    <row r="93" spans="1:19" ht="15" thickBot="1" x14ac:dyDescent="0.4">
      <c r="A93" s="89">
        <f t="shared" si="34"/>
        <v>23</v>
      </c>
      <c r="B93" s="334">
        <f t="shared" si="32"/>
        <v>0</v>
      </c>
      <c r="C93" s="333">
        <f t="shared" si="32"/>
        <v>0</v>
      </c>
      <c r="D93" s="29"/>
      <c r="E93" s="29"/>
      <c r="F93" s="29"/>
      <c r="G93" s="25" t="e">
        <f t="shared" si="35"/>
        <v>#DIV/0!</v>
      </c>
      <c r="H93" s="347" t="e">
        <f t="shared" si="36"/>
        <v>#DIV/0!</v>
      </c>
      <c r="I93" s="105"/>
      <c r="J93" s="6"/>
      <c r="K93" s="89">
        <f t="shared" si="39"/>
        <v>31</v>
      </c>
      <c r="L93" s="334" t="str">
        <f t="shared" si="33"/>
        <v>Ben van Beers</v>
      </c>
      <c r="M93" s="333">
        <f t="shared" si="33"/>
        <v>55</v>
      </c>
      <c r="N93" s="29"/>
      <c r="O93" s="29"/>
      <c r="P93" s="29"/>
      <c r="Q93" s="25" t="e">
        <f t="shared" si="37"/>
        <v>#DIV/0!</v>
      </c>
      <c r="R93" s="347" t="e">
        <f t="shared" si="38"/>
        <v>#DIV/0!</v>
      </c>
      <c r="S93" s="105"/>
    </row>
    <row r="94" spans="1:19" ht="15" thickBot="1" x14ac:dyDescent="0.4">
      <c r="A94" s="89">
        <f t="shared" si="34"/>
        <v>24</v>
      </c>
      <c r="B94" s="335">
        <f t="shared" si="32"/>
        <v>0</v>
      </c>
      <c r="C94" s="333">
        <f t="shared" si="32"/>
        <v>0</v>
      </c>
      <c r="D94" s="29"/>
      <c r="E94" s="29"/>
      <c r="F94" s="29"/>
      <c r="G94" s="26" t="e">
        <f t="shared" si="35"/>
        <v>#DIV/0!</v>
      </c>
      <c r="H94" s="353" t="e">
        <f t="shared" si="36"/>
        <v>#DIV/0!</v>
      </c>
      <c r="I94" s="354"/>
      <c r="J94" s="6"/>
      <c r="K94" s="89">
        <f t="shared" si="39"/>
        <v>32</v>
      </c>
      <c r="L94" s="335">
        <f t="shared" si="33"/>
        <v>0</v>
      </c>
      <c r="M94" s="333">
        <f t="shared" si="33"/>
        <v>0</v>
      </c>
      <c r="N94" s="357"/>
      <c r="O94" s="357"/>
      <c r="P94" s="357"/>
      <c r="Q94" s="26" t="e">
        <f t="shared" si="37"/>
        <v>#DIV/0!</v>
      </c>
      <c r="R94" s="353" t="e">
        <f t="shared" si="38"/>
        <v>#DIV/0!</v>
      </c>
      <c r="S94" s="354"/>
    </row>
    <row r="95" spans="1:19" ht="15" thickBot="1" x14ac:dyDescent="0.4">
      <c r="A95" s="80"/>
      <c r="B95" s="6"/>
      <c r="C95" s="146"/>
      <c r="D95" s="24">
        <f>SUM(D87:D94)</f>
        <v>0</v>
      </c>
      <c r="E95" s="24">
        <f>SUM(E87:E94)</f>
        <v>0</v>
      </c>
      <c r="F95" s="29"/>
      <c r="G95" s="355" t="s">
        <v>11</v>
      </c>
      <c r="H95" s="362"/>
      <c r="I95" s="361">
        <f>SUM(I87:I94)</f>
        <v>0</v>
      </c>
      <c r="J95" s="3"/>
      <c r="K95" s="350"/>
      <c r="L95" s="10"/>
      <c r="M95" s="146"/>
      <c r="N95" s="24">
        <f>SUM(N87:N94)</f>
        <v>0</v>
      </c>
      <c r="O95" s="24">
        <f>SUM(O87:O94)</f>
        <v>0</v>
      </c>
      <c r="P95" s="359"/>
      <c r="Q95" s="355" t="s">
        <v>11</v>
      </c>
      <c r="R95" s="355"/>
      <c r="S95" s="24">
        <f>SUM(S87:S94)</f>
        <v>0</v>
      </c>
    </row>
    <row r="96" spans="1:19" ht="15" thickBot="1" x14ac:dyDescent="0.4">
      <c r="A96" s="76"/>
      <c r="B96" s="44" t="str">
        <f>B33</f>
        <v>Carambole %</v>
      </c>
      <c r="C96" s="439" t="e">
        <f>E95/D95*100</f>
        <v>#DIV/0!</v>
      </c>
      <c r="D96" s="440"/>
      <c r="E96" s="441"/>
      <c r="F96" s="46"/>
      <c r="G96" s="24" t="s">
        <v>84</v>
      </c>
      <c r="H96" s="24"/>
      <c r="I96" s="67"/>
      <c r="J96" s="109"/>
      <c r="K96" s="76"/>
      <c r="L96" s="138" t="str">
        <f>B19</f>
        <v>Carambole %</v>
      </c>
      <c r="M96" s="439" t="e">
        <f>O95/N95*100</f>
        <v>#DIV/0!</v>
      </c>
      <c r="N96" s="440"/>
      <c r="O96" s="441"/>
      <c r="P96" s="46"/>
      <c r="Q96" s="24" t="s">
        <v>84</v>
      </c>
      <c r="R96" s="24"/>
      <c r="S96" s="67"/>
    </row>
    <row r="97" spans="1:19" ht="15.5" thickTop="1" thickBot="1" x14ac:dyDescent="0.4">
      <c r="A97" s="35"/>
      <c r="G97" s="224" t="s">
        <v>37</v>
      </c>
      <c r="H97" s="224"/>
      <c r="I97" s="224">
        <f>SUM(I95:I96)</f>
        <v>0</v>
      </c>
      <c r="Q97" s="224" t="s">
        <v>37</v>
      </c>
      <c r="R97" s="224"/>
      <c r="S97" s="224">
        <f>SUM(S95:S96)</f>
        <v>0</v>
      </c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139" t="s">
        <v>18</v>
      </c>
      <c r="C107" s="82" t="s">
        <v>20</v>
      </c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46" t="str">
        <f>B8</f>
        <v>N.O.N  Zuid</v>
      </c>
      <c r="C109" s="447"/>
      <c r="D109" s="448"/>
      <c r="F109" s="363" t="s">
        <v>11</v>
      </c>
      <c r="G109" s="364" t="s">
        <v>41</v>
      </c>
      <c r="H109" s="421" t="s">
        <v>8</v>
      </c>
      <c r="I109" s="422"/>
      <c r="J109" s="423"/>
      <c r="L109" s="202" t="s">
        <v>12</v>
      </c>
      <c r="M109" s="208">
        <v>1</v>
      </c>
      <c r="N109" s="430"/>
      <c r="O109" s="430"/>
      <c r="P109" s="430"/>
      <c r="Q109" s="430"/>
      <c r="R109" s="430"/>
      <c r="S109" s="430"/>
    </row>
    <row r="110" spans="1:19" ht="21.5" thickBot="1" x14ac:dyDescent="0.55000000000000004">
      <c r="A110" s="31"/>
      <c r="B110" s="424" t="str">
        <f>B9</f>
        <v>De Peppel 1</v>
      </c>
      <c r="C110" s="425"/>
      <c r="D110" s="426"/>
      <c r="F110" s="28">
        <f>SUM(I20,I34,I52)</f>
        <v>0</v>
      </c>
      <c r="G110" s="204">
        <f>SUM(D18,D32,D50)</f>
        <v>0</v>
      </c>
      <c r="H110" s="415">
        <f>SUM(E18,E32,E50)</f>
        <v>0</v>
      </c>
      <c r="I110" s="416"/>
      <c r="J110" s="417"/>
      <c r="L110" s="205" t="e">
        <f>H110/G110*100</f>
        <v>#DIV/0!</v>
      </c>
      <c r="M110" s="206">
        <v>2</v>
      </c>
      <c r="N110" s="430"/>
      <c r="O110" s="430"/>
      <c r="P110" s="430"/>
      <c r="Q110" s="430"/>
      <c r="R110" s="430"/>
      <c r="S110" s="430"/>
    </row>
    <row r="111" spans="1:19" ht="19" thickBot="1" x14ac:dyDescent="0.4">
      <c r="A111" s="31"/>
      <c r="F111" s="35"/>
      <c r="M111" s="38">
        <v>3</v>
      </c>
      <c r="N111" s="430"/>
      <c r="O111" s="430"/>
      <c r="P111" s="430"/>
      <c r="Q111" s="430"/>
      <c r="R111" s="430"/>
      <c r="S111" s="430"/>
    </row>
    <row r="112" spans="1:19" ht="19" thickBot="1" x14ac:dyDescent="0.4">
      <c r="A112" s="31"/>
      <c r="F112" s="35"/>
      <c r="M112" s="38">
        <v>4</v>
      </c>
      <c r="N112" s="431"/>
      <c r="O112" s="432"/>
      <c r="P112" s="432"/>
      <c r="Q112" s="432"/>
      <c r="R112" s="432"/>
      <c r="S112" s="433"/>
    </row>
    <row r="113" spans="1:12" ht="16" thickBot="1" x14ac:dyDescent="0.4">
      <c r="A113" s="32">
        <v>2</v>
      </c>
      <c r="B113" s="434" t="str">
        <f>L8</f>
        <v>M.N.  2</v>
      </c>
      <c r="C113" s="435"/>
      <c r="D113" s="436"/>
      <c r="F113" s="27" t="s">
        <v>11</v>
      </c>
      <c r="G113" s="202" t="s">
        <v>41</v>
      </c>
      <c r="H113" s="421" t="s">
        <v>8</v>
      </c>
      <c r="I113" s="422"/>
      <c r="J113" s="423"/>
      <c r="L113" s="202" t="s">
        <v>12</v>
      </c>
    </row>
    <row r="114" spans="1:12" ht="21.5" thickBot="1" x14ac:dyDescent="0.55000000000000004">
      <c r="A114" s="32"/>
      <c r="B114" s="424" t="str">
        <f>L9</f>
        <v>B.V. Hazelaar 9</v>
      </c>
      <c r="C114" s="425"/>
      <c r="D114" s="426"/>
      <c r="F114" s="28">
        <f>SUM(S20,I66,I83)</f>
        <v>0</v>
      </c>
      <c r="G114" s="204">
        <f>SUM(N18,D64,D81)</f>
        <v>0</v>
      </c>
      <c r="H114" s="415">
        <f>SUM(O18,E64,E81)</f>
        <v>0</v>
      </c>
      <c r="I114" s="416"/>
      <c r="J114" s="417"/>
      <c r="L114" s="207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18" t="str">
        <f>L22</f>
        <v>W.N. Noord</v>
      </c>
      <c r="C117" s="419"/>
      <c r="D117" s="420"/>
      <c r="F117" s="27" t="s">
        <v>11</v>
      </c>
      <c r="G117" s="202" t="s">
        <v>41</v>
      </c>
      <c r="H117" s="421" t="s">
        <v>8</v>
      </c>
      <c r="I117" s="422"/>
      <c r="J117" s="423"/>
      <c r="L117" s="202" t="s">
        <v>12</v>
      </c>
    </row>
    <row r="118" spans="1:12" ht="21.5" thickBot="1" x14ac:dyDescent="0.55000000000000004">
      <c r="A118" s="32"/>
      <c r="B118" s="424" t="str">
        <f>L23</f>
        <v xml:space="preserve">B.C. L. 1 </v>
      </c>
      <c r="C118" s="425"/>
      <c r="D118" s="426"/>
      <c r="F118" s="28">
        <f>SUM(S34,S66,I97)</f>
        <v>0</v>
      </c>
      <c r="G118" s="204">
        <f>SUM(N32,N64,D95)</f>
        <v>0</v>
      </c>
      <c r="H118" s="415">
        <f>SUM(O32,O64,E95)</f>
        <v>0</v>
      </c>
      <c r="I118" s="416"/>
      <c r="J118" s="417"/>
      <c r="L118" s="207" t="e">
        <f>H118/G118*100</f>
        <v>#DIV/0!</v>
      </c>
    </row>
    <row r="119" spans="1:12" ht="15.5" x14ac:dyDescent="0.35">
      <c r="A119" s="32"/>
      <c r="B119" s="18"/>
      <c r="C119" s="18"/>
      <c r="D119" s="18"/>
      <c r="E119" s="35"/>
      <c r="F119" s="35"/>
    </row>
    <row r="120" spans="1:12" ht="16" thickBot="1" x14ac:dyDescent="0.4">
      <c r="A120" s="32"/>
      <c r="B120" s="18"/>
      <c r="C120" s="18"/>
      <c r="D120" s="18"/>
      <c r="E120" s="35"/>
      <c r="F120" s="35"/>
    </row>
    <row r="121" spans="1:12" ht="16" thickBot="1" x14ac:dyDescent="0.4">
      <c r="A121" s="32">
        <v>4</v>
      </c>
      <c r="B121" s="427" t="str">
        <f>L40</f>
        <v>Z.N.  1</v>
      </c>
      <c r="C121" s="428"/>
      <c r="D121" s="429"/>
      <c r="F121" s="27" t="s">
        <v>11</v>
      </c>
      <c r="G121" s="202" t="s">
        <v>41</v>
      </c>
      <c r="H121" s="421" t="s">
        <v>8</v>
      </c>
      <c r="I121" s="422"/>
      <c r="J121" s="423"/>
      <c r="L121" s="202" t="s">
        <v>12</v>
      </c>
    </row>
    <row r="122" spans="1:12" ht="21.5" thickBot="1" x14ac:dyDescent="0.55000000000000004">
      <c r="A122" s="32"/>
      <c r="B122" s="412" t="str">
        <f>L41</f>
        <v>Het Groene Laken</v>
      </c>
      <c r="C122" s="413"/>
      <c r="D122" s="414"/>
      <c r="F122" s="28">
        <f>SUM(S52,S83,S97)</f>
        <v>0</v>
      </c>
      <c r="G122" s="204">
        <f>SUM(N50,N81,N95)</f>
        <v>0</v>
      </c>
      <c r="H122" s="415">
        <f>SUM(O50,O81,O95)</f>
        <v>0</v>
      </c>
      <c r="I122" s="416"/>
      <c r="J122" s="417"/>
      <c r="L122" s="207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3D" sheet="1" objects="1" scenarios="1"/>
  <mergeCells count="55">
    <mergeCell ref="C33:E33"/>
    <mergeCell ref="M33:O33"/>
    <mergeCell ref="A1:I1"/>
    <mergeCell ref="B2:C2"/>
    <mergeCell ref="K2:S2"/>
    <mergeCell ref="B3:S3"/>
    <mergeCell ref="I7:K7"/>
    <mergeCell ref="C8:G8"/>
    <mergeCell ref="M8:Q8"/>
    <mergeCell ref="C19:E19"/>
    <mergeCell ref="M19:O19"/>
    <mergeCell ref="J21:K21"/>
    <mergeCell ref="C22:G22"/>
    <mergeCell ref="M22:Q22"/>
    <mergeCell ref="I70:K70"/>
    <mergeCell ref="E38:L38"/>
    <mergeCell ref="I39:K39"/>
    <mergeCell ref="C40:G40"/>
    <mergeCell ref="M40:Q40"/>
    <mergeCell ref="C51:E51"/>
    <mergeCell ref="M51:O51"/>
    <mergeCell ref="J53:K53"/>
    <mergeCell ref="C54:G54"/>
    <mergeCell ref="M54:Q54"/>
    <mergeCell ref="C65:E65"/>
    <mergeCell ref="M65:O65"/>
    <mergeCell ref="B110:D110"/>
    <mergeCell ref="H110:J110"/>
    <mergeCell ref="N110:S110"/>
    <mergeCell ref="C71:G71"/>
    <mergeCell ref="M71:Q71"/>
    <mergeCell ref="C82:E82"/>
    <mergeCell ref="M82:O82"/>
    <mergeCell ref="J84:K84"/>
    <mergeCell ref="C85:G85"/>
    <mergeCell ref="M85:Q85"/>
    <mergeCell ref="C96:E96"/>
    <mergeCell ref="M96:O96"/>
    <mergeCell ref="B109:D109"/>
    <mergeCell ref="H109:J109"/>
    <mergeCell ref="N109:S109"/>
    <mergeCell ref="N111:S111"/>
    <mergeCell ref="N112:S112"/>
    <mergeCell ref="B113:D113"/>
    <mergeCell ref="H113:J113"/>
    <mergeCell ref="B114:D114"/>
    <mergeCell ref="H114:J114"/>
    <mergeCell ref="B122:D122"/>
    <mergeCell ref="H122:J122"/>
    <mergeCell ref="B117:D117"/>
    <mergeCell ref="H117:J117"/>
    <mergeCell ref="B118:D118"/>
    <mergeCell ref="H118:J118"/>
    <mergeCell ref="B121:D121"/>
    <mergeCell ref="H121:J121"/>
  </mergeCells>
  <pageMargins left="0.51181102362204722" right="0.31496062992125984" top="0.55118110236220474" bottom="0.55118110236220474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O35"/>
  <sheetViews>
    <sheetView topLeftCell="A7" workbookViewId="0">
      <selection activeCell="C12" sqref="C12:D12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5" ht="20" customHeight="1" thickBot="1" x14ac:dyDescent="0.55000000000000004">
      <c r="A1" s="219" t="str">
        <f>'C2 Schema'!A1</f>
        <v>Landsfinale  C2          15 juni 2024 te Almere</v>
      </c>
      <c r="B1" s="215"/>
      <c r="C1" s="215"/>
      <c r="D1" s="215"/>
      <c r="E1" s="215"/>
      <c r="F1" s="215"/>
      <c r="G1" s="215"/>
      <c r="H1" s="216"/>
      <c r="I1" s="217"/>
      <c r="J1" s="218"/>
      <c r="K1" s="218"/>
      <c r="L1" s="218"/>
    </row>
    <row r="2" spans="1:15" ht="14.5" customHeight="1" x14ac:dyDescent="0.45">
      <c r="C2" s="81"/>
      <c r="D2" s="81"/>
      <c r="E2" s="74"/>
    </row>
    <row r="3" spans="1:15" ht="14.5" customHeight="1" x14ac:dyDescent="0.35">
      <c r="B3" s="381" t="s">
        <v>15</v>
      </c>
      <c r="C3" s="382"/>
      <c r="D3" s="383"/>
      <c r="E3" s="247"/>
    </row>
    <row r="4" spans="1:15" ht="14.5" customHeight="1" x14ac:dyDescent="0.45">
      <c r="C4" s="81"/>
      <c r="D4" s="81"/>
      <c r="E4" s="74"/>
    </row>
    <row r="5" spans="1:15" ht="14.5" customHeight="1" thickBot="1" x14ac:dyDescent="0.5">
      <c r="C5" s="81"/>
      <c r="D5" s="81"/>
      <c r="E5" s="74"/>
    </row>
    <row r="6" spans="1:15" ht="19" thickBot="1" x14ac:dyDescent="0.5">
      <c r="B6" s="401" t="s">
        <v>16</v>
      </c>
      <c r="C6" s="402"/>
      <c r="D6" s="402"/>
      <c r="E6" s="402"/>
      <c r="F6" s="402"/>
      <c r="G6" s="402"/>
      <c r="H6" s="403"/>
    </row>
    <row r="7" spans="1:15" ht="14" customHeight="1" x14ac:dyDescent="0.45">
      <c r="C7" s="81"/>
      <c r="D7" s="81"/>
      <c r="E7" s="74"/>
    </row>
    <row r="8" spans="1:15" ht="14" customHeight="1" x14ac:dyDescent="0.45">
      <c r="B8" s="5"/>
      <c r="C8" s="5"/>
      <c r="I8" s="400">
        <v>2024</v>
      </c>
      <c r="J8" s="400"/>
      <c r="K8" s="4"/>
    </row>
    <row r="9" spans="1:15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</row>
    <row r="10" spans="1:15" ht="14.5" customHeight="1" thickBot="1" x14ac:dyDescent="0.5">
      <c r="B10" s="5"/>
      <c r="D10" s="140" t="s">
        <v>17</v>
      </c>
      <c r="E10" s="140" t="s">
        <v>21</v>
      </c>
      <c r="J10" s="83" t="str">
        <f>D10</f>
        <v xml:space="preserve">Poule </v>
      </c>
      <c r="K10" s="83" t="str">
        <f>E10</f>
        <v>B</v>
      </c>
    </row>
    <row r="11" spans="1:15" ht="16" thickBot="1" x14ac:dyDescent="0.4">
      <c r="A11" s="30"/>
      <c r="B11" s="470" t="s">
        <v>125</v>
      </c>
      <c r="C11" s="471"/>
      <c r="D11" s="472"/>
      <c r="E11" s="84" t="s">
        <v>58</v>
      </c>
      <c r="F11" s="30"/>
      <c r="G11" s="30"/>
      <c r="H11" s="537" t="s">
        <v>126</v>
      </c>
      <c r="I11" s="538"/>
      <c r="J11" s="539"/>
      <c r="K11" s="84" t="s">
        <v>62</v>
      </c>
    </row>
    <row r="12" spans="1:15" ht="15" thickBot="1" x14ac:dyDescent="0.4">
      <c r="A12" s="6"/>
      <c r="B12" s="85" t="s">
        <v>14</v>
      </c>
      <c r="C12" s="461" t="s">
        <v>185</v>
      </c>
      <c r="D12" s="389"/>
      <c r="E12" s="86" t="s">
        <v>13</v>
      </c>
      <c r="F12" s="4"/>
      <c r="G12" s="6"/>
      <c r="H12" s="87" t="s">
        <v>14</v>
      </c>
      <c r="I12" s="410" t="s">
        <v>157</v>
      </c>
      <c r="J12" s="411"/>
      <c r="K12" s="88" t="s">
        <v>13</v>
      </c>
      <c r="O12" s="142"/>
    </row>
    <row r="13" spans="1:15" x14ac:dyDescent="0.35">
      <c r="A13" s="322">
        <v>33</v>
      </c>
      <c r="B13" s="90">
        <v>139390</v>
      </c>
      <c r="C13" s="386" t="s">
        <v>186</v>
      </c>
      <c r="D13" s="387"/>
      <c r="E13" s="91">
        <v>80</v>
      </c>
      <c r="F13" s="80"/>
      <c r="G13" s="89">
        <v>41</v>
      </c>
      <c r="H13" s="90">
        <v>175623</v>
      </c>
      <c r="I13" s="386" t="s">
        <v>141</v>
      </c>
      <c r="J13" s="387"/>
      <c r="K13" s="91">
        <v>90</v>
      </c>
      <c r="O13" s="142"/>
    </row>
    <row r="14" spans="1:15" x14ac:dyDescent="0.35">
      <c r="A14" s="323">
        <v>34</v>
      </c>
      <c r="B14" s="39">
        <v>234833</v>
      </c>
      <c r="C14" s="384" t="s">
        <v>187</v>
      </c>
      <c r="D14" s="385"/>
      <c r="E14" s="92">
        <v>75</v>
      </c>
      <c r="F14" s="80"/>
      <c r="G14" s="319">
        <v>42</v>
      </c>
      <c r="H14" s="39">
        <v>229757</v>
      </c>
      <c r="I14" s="384" t="s">
        <v>158</v>
      </c>
      <c r="J14" s="385"/>
      <c r="K14" s="92">
        <v>90</v>
      </c>
      <c r="O14" s="142"/>
    </row>
    <row r="15" spans="1:15" x14ac:dyDescent="0.35">
      <c r="A15" s="323">
        <v>35</v>
      </c>
      <c r="B15" s="39">
        <v>226128</v>
      </c>
      <c r="C15" s="384" t="s">
        <v>188</v>
      </c>
      <c r="D15" s="385"/>
      <c r="E15" s="92">
        <v>75</v>
      </c>
      <c r="F15" s="80"/>
      <c r="G15" s="319">
        <v>43</v>
      </c>
      <c r="H15" s="39">
        <v>219467</v>
      </c>
      <c r="I15" s="384" t="s">
        <v>159</v>
      </c>
      <c r="J15" s="385"/>
      <c r="K15" s="92">
        <v>80</v>
      </c>
      <c r="O15" s="142"/>
    </row>
    <row r="16" spans="1:15" x14ac:dyDescent="0.35">
      <c r="A16" s="323">
        <v>36</v>
      </c>
      <c r="B16" s="40">
        <v>184042</v>
      </c>
      <c r="C16" s="384" t="s">
        <v>189</v>
      </c>
      <c r="D16" s="385"/>
      <c r="E16" s="92">
        <v>65</v>
      </c>
      <c r="F16" s="80"/>
      <c r="G16" s="319">
        <v>44</v>
      </c>
      <c r="H16" s="40">
        <v>181421</v>
      </c>
      <c r="I16" s="384" t="s">
        <v>160</v>
      </c>
      <c r="J16" s="385"/>
      <c r="K16" s="92">
        <v>65</v>
      </c>
      <c r="O16" s="142"/>
    </row>
    <row r="17" spans="1:11" x14ac:dyDescent="0.35">
      <c r="A17" s="323">
        <v>37</v>
      </c>
      <c r="B17" s="40">
        <v>182685</v>
      </c>
      <c r="C17" s="384" t="s">
        <v>190</v>
      </c>
      <c r="D17" s="385"/>
      <c r="E17" s="92">
        <v>55</v>
      </c>
      <c r="F17" s="80"/>
      <c r="G17" s="319">
        <v>45</v>
      </c>
      <c r="H17" s="40">
        <v>153022</v>
      </c>
      <c r="I17" s="384" t="s">
        <v>161</v>
      </c>
      <c r="J17" s="385"/>
      <c r="K17" s="92">
        <v>65</v>
      </c>
    </row>
    <row r="18" spans="1:11" x14ac:dyDescent="0.35">
      <c r="A18" s="323">
        <v>38</v>
      </c>
      <c r="B18" s="40"/>
      <c r="C18" s="384"/>
      <c r="D18" s="385"/>
      <c r="E18" s="92"/>
      <c r="F18" s="80"/>
      <c r="G18" s="319">
        <v>46</v>
      </c>
      <c r="H18" s="40">
        <v>271564</v>
      </c>
      <c r="I18" s="384" t="s">
        <v>162</v>
      </c>
      <c r="J18" s="385"/>
      <c r="K18" s="92">
        <v>55</v>
      </c>
    </row>
    <row r="19" spans="1:11" x14ac:dyDescent="0.35">
      <c r="A19" s="323">
        <v>39</v>
      </c>
      <c r="B19" s="40"/>
      <c r="C19" s="370"/>
      <c r="D19" s="370"/>
      <c r="E19" s="92"/>
      <c r="F19" s="80"/>
      <c r="G19" s="319">
        <v>47</v>
      </c>
      <c r="H19" s="40">
        <v>104680</v>
      </c>
      <c r="I19" s="468" t="s">
        <v>163</v>
      </c>
      <c r="J19" s="469"/>
      <c r="K19" s="92">
        <v>55</v>
      </c>
    </row>
    <row r="20" spans="1:11" ht="15" thickBot="1" x14ac:dyDescent="0.4">
      <c r="A20" s="324">
        <v>40</v>
      </c>
      <c r="B20" s="93"/>
      <c r="C20" s="390"/>
      <c r="D20" s="391"/>
      <c r="E20" s="94"/>
      <c r="F20" s="80"/>
      <c r="G20" s="320">
        <v>48</v>
      </c>
      <c r="H20" s="93">
        <v>165348</v>
      </c>
      <c r="I20" s="390" t="s">
        <v>164</v>
      </c>
      <c r="J20" s="391"/>
      <c r="K20" s="94">
        <v>55</v>
      </c>
    </row>
    <row r="21" spans="1:11" x14ac:dyDescent="0.35">
      <c r="A21" s="144"/>
      <c r="B21" s="21"/>
      <c r="C21" s="21"/>
      <c r="D21" s="21"/>
      <c r="E21" s="80"/>
      <c r="F21" s="80"/>
      <c r="G21" s="147"/>
      <c r="H21" s="143"/>
      <c r="I21" s="21"/>
      <c r="J21" s="21"/>
      <c r="K21" s="80"/>
    </row>
    <row r="22" spans="1:11" x14ac:dyDescent="0.35">
      <c r="A22" s="144"/>
      <c r="B22" s="21"/>
      <c r="C22" s="21"/>
      <c r="D22" s="21"/>
      <c r="E22" s="80"/>
      <c r="F22" s="80"/>
      <c r="G22" s="144"/>
      <c r="H22" s="143"/>
      <c r="I22" s="21"/>
      <c r="J22" s="21"/>
      <c r="K22" s="80"/>
    </row>
    <row r="23" spans="1:11" x14ac:dyDescent="0.35">
      <c r="A23" s="144"/>
      <c r="B23" s="21"/>
      <c r="C23" s="21"/>
      <c r="D23" s="21"/>
      <c r="E23" s="80"/>
      <c r="F23" s="80"/>
      <c r="G23" s="144"/>
      <c r="H23" s="143"/>
      <c r="I23" s="21"/>
      <c r="J23" s="21"/>
      <c r="K23" s="80"/>
    </row>
    <row r="24" spans="1:11" ht="15" thickBot="1" x14ac:dyDescent="0.4">
      <c r="A24" s="144"/>
      <c r="B24" s="21"/>
      <c r="C24" s="21"/>
      <c r="D24" s="21"/>
      <c r="E24" s="80"/>
      <c r="F24" s="80"/>
      <c r="G24" s="144"/>
      <c r="H24" s="143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B</v>
      </c>
      <c r="F25" s="14"/>
      <c r="G25" s="14"/>
      <c r="H25" s="4"/>
      <c r="J25" s="83" t="str">
        <f>D10</f>
        <v xml:space="preserve">Poule </v>
      </c>
      <c r="K25" s="83" t="str">
        <f>E10</f>
        <v>B</v>
      </c>
    </row>
    <row r="26" spans="1:11" ht="16" thickBot="1" x14ac:dyDescent="0.4">
      <c r="A26" s="30"/>
      <c r="B26" s="465" t="s">
        <v>127</v>
      </c>
      <c r="C26" s="466"/>
      <c r="D26" s="467"/>
      <c r="E26" s="88" t="s">
        <v>66</v>
      </c>
      <c r="F26" s="30"/>
      <c r="G26" s="30"/>
      <c r="H26" s="462" t="s">
        <v>128</v>
      </c>
      <c r="I26" s="463"/>
      <c r="J26" s="464"/>
      <c r="K26" s="88" t="s">
        <v>70</v>
      </c>
    </row>
    <row r="27" spans="1:11" ht="15" thickBot="1" x14ac:dyDescent="0.4">
      <c r="A27" s="6"/>
      <c r="B27" s="85" t="s">
        <v>14</v>
      </c>
      <c r="C27" s="388" t="s">
        <v>146</v>
      </c>
      <c r="D27" s="389"/>
      <c r="E27" s="86" t="s">
        <v>13</v>
      </c>
      <c r="F27" s="4"/>
      <c r="G27" s="6"/>
      <c r="H27" s="85" t="s">
        <v>14</v>
      </c>
      <c r="I27" s="388" t="s">
        <v>165</v>
      </c>
      <c r="J27" s="389"/>
      <c r="K27" s="86" t="s">
        <v>13</v>
      </c>
    </row>
    <row r="28" spans="1:11" x14ac:dyDescent="0.35">
      <c r="A28" s="89">
        <v>49</v>
      </c>
      <c r="B28" s="90">
        <v>225227</v>
      </c>
      <c r="C28" s="386" t="s">
        <v>147</v>
      </c>
      <c r="D28" s="387"/>
      <c r="E28" s="91">
        <v>75</v>
      </c>
      <c r="F28" s="80"/>
      <c r="G28" s="89">
        <v>57</v>
      </c>
      <c r="H28" s="90">
        <v>221347</v>
      </c>
      <c r="I28" s="386" t="s">
        <v>166</v>
      </c>
      <c r="J28" s="387"/>
      <c r="K28" s="91">
        <v>150</v>
      </c>
    </row>
    <row r="29" spans="1:11" x14ac:dyDescent="0.35">
      <c r="A29" s="319">
        <v>50</v>
      </c>
      <c r="B29" s="39">
        <v>135863</v>
      </c>
      <c r="C29" s="384" t="s">
        <v>148</v>
      </c>
      <c r="D29" s="385"/>
      <c r="E29" s="92">
        <v>60</v>
      </c>
      <c r="F29" s="80"/>
      <c r="G29" s="319">
        <v>58</v>
      </c>
      <c r="H29" s="39">
        <v>384500</v>
      </c>
      <c r="I29" s="384" t="s">
        <v>167</v>
      </c>
      <c r="J29" s="385"/>
      <c r="K29" s="92">
        <v>90</v>
      </c>
    </row>
    <row r="30" spans="1:11" x14ac:dyDescent="0.35">
      <c r="A30" s="319">
        <v>51</v>
      </c>
      <c r="B30" s="39">
        <v>158168</v>
      </c>
      <c r="C30" s="384" t="s">
        <v>149</v>
      </c>
      <c r="D30" s="385"/>
      <c r="E30" s="92">
        <v>60</v>
      </c>
      <c r="F30" s="80"/>
      <c r="G30" s="319">
        <v>59</v>
      </c>
      <c r="H30" s="39">
        <v>221350</v>
      </c>
      <c r="I30" s="384" t="s">
        <v>168</v>
      </c>
      <c r="J30" s="385"/>
      <c r="K30" s="92">
        <v>90</v>
      </c>
    </row>
    <row r="31" spans="1:11" x14ac:dyDescent="0.35">
      <c r="A31" s="319">
        <v>52</v>
      </c>
      <c r="B31" s="40">
        <v>138093</v>
      </c>
      <c r="C31" s="384" t="s">
        <v>150</v>
      </c>
      <c r="D31" s="385"/>
      <c r="E31" s="92">
        <v>55</v>
      </c>
      <c r="F31" s="80"/>
      <c r="G31" s="319">
        <v>60</v>
      </c>
      <c r="H31" s="40">
        <v>223379</v>
      </c>
      <c r="I31" s="384" t="s">
        <v>169</v>
      </c>
      <c r="J31" s="385"/>
      <c r="K31" s="92">
        <v>55</v>
      </c>
    </row>
    <row r="32" spans="1:11" x14ac:dyDescent="0.35">
      <c r="A32" s="319">
        <v>53</v>
      </c>
      <c r="B32" s="40">
        <v>214767</v>
      </c>
      <c r="C32" s="384" t="s">
        <v>151</v>
      </c>
      <c r="D32" s="385"/>
      <c r="E32" s="92">
        <v>55</v>
      </c>
      <c r="F32" s="80"/>
      <c r="G32" s="319">
        <v>61</v>
      </c>
      <c r="H32" s="40"/>
      <c r="I32" s="384"/>
      <c r="J32" s="385"/>
      <c r="K32" s="92"/>
    </row>
    <row r="33" spans="1:11" x14ac:dyDescent="0.35">
      <c r="A33" s="319">
        <v>54</v>
      </c>
      <c r="B33" s="40">
        <v>201945</v>
      </c>
      <c r="C33" s="384" t="s">
        <v>152</v>
      </c>
      <c r="D33" s="385"/>
      <c r="E33" s="92">
        <v>55</v>
      </c>
      <c r="F33" s="80"/>
      <c r="G33" s="319">
        <v>62</v>
      </c>
      <c r="H33" s="40"/>
      <c r="I33" s="384"/>
      <c r="J33" s="385"/>
      <c r="K33" s="92"/>
    </row>
    <row r="34" spans="1:11" x14ac:dyDescent="0.35">
      <c r="A34" s="319">
        <v>55</v>
      </c>
      <c r="B34" s="40">
        <v>183479</v>
      </c>
      <c r="C34" s="371" t="s">
        <v>153</v>
      </c>
      <c r="D34" s="372"/>
      <c r="E34" s="92">
        <v>55</v>
      </c>
      <c r="F34" s="80"/>
      <c r="G34" s="319">
        <v>63</v>
      </c>
      <c r="H34" s="40"/>
      <c r="I34" s="370"/>
      <c r="J34" s="370"/>
      <c r="K34" s="92"/>
    </row>
    <row r="35" spans="1:11" ht="15" thickBot="1" x14ac:dyDescent="0.4">
      <c r="A35" s="320">
        <v>56</v>
      </c>
      <c r="B35" s="93"/>
      <c r="C35" s="390"/>
      <c r="D35" s="391"/>
      <c r="E35" s="94"/>
      <c r="F35" s="80"/>
      <c r="G35" s="320">
        <v>64</v>
      </c>
      <c r="H35" s="93"/>
      <c r="I35" s="390"/>
      <c r="J35" s="391"/>
      <c r="K35" s="94"/>
    </row>
  </sheetData>
  <sheetProtection password="CF21" sheet="1" objects="1" scenarios="1"/>
  <mergeCells count="40">
    <mergeCell ref="B3:D3"/>
    <mergeCell ref="C35:D35"/>
    <mergeCell ref="I35:J35"/>
    <mergeCell ref="C29:D29"/>
    <mergeCell ref="C30:D30"/>
    <mergeCell ref="C31:D31"/>
    <mergeCell ref="C32:D32"/>
    <mergeCell ref="C33:D33"/>
    <mergeCell ref="I33:J33"/>
    <mergeCell ref="I32:J32"/>
    <mergeCell ref="I29:J29"/>
    <mergeCell ref="I31:J31"/>
    <mergeCell ref="I30:J30"/>
    <mergeCell ref="C27:D27"/>
    <mergeCell ref="I12:J12"/>
    <mergeCell ref="B11:D11"/>
    <mergeCell ref="B6:H6"/>
    <mergeCell ref="I8:J8"/>
    <mergeCell ref="C16:D16"/>
    <mergeCell ref="I16:J16"/>
    <mergeCell ref="C13:D13"/>
    <mergeCell ref="I13:J13"/>
    <mergeCell ref="C14:D14"/>
    <mergeCell ref="I14:J14"/>
    <mergeCell ref="C15:D15"/>
    <mergeCell ref="I15:J15"/>
    <mergeCell ref="I27:J27"/>
    <mergeCell ref="H11:J11"/>
    <mergeCell ref="I28:J28"/>
    <mergeCell ref="C28:D28"/>
    <mergeCell ref="C12:D12"/>
    <mergeCell ref="C17:D17"/>
    <mergeCell ref="I17:J17"/>
    <mergeCell ref="H26:J26"/>
    <mergeCell ref="I18:J18"/>
    <mergeCell ref="C18:D18"/>
    <mergeCell ref="C20:D20"/>
    <mergeCell ref="I20:J20"/>
    <mergeCell ref="B26:D26"/>
    <mergeCell ref="I19:J19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4"/>
  <sheetViews>
    <sheetView topLeftCell="A97" workbookViewId="0">
      <selection activeCell="V20" sqref="V20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</cols>
  <sheetData>
    <row r="1" spans="1:23" ht="20" customHeight="1" thickBot="1" x14ac:dyDescent="0.55000000000000004">
      <c r="A1" s="453" t="str">
        <f>'C2 Schema'!A1</f>
        <v>Landsfinale  C2          15 juni 2024 te Almere</v>
      </c>
      <c r="B1" s="454"/>
      <c r="C1" s="454"/>
      <c r="D1" s="454"/>
      <c r="E1" s="454"/>
      <c r="F1" s="454"/>
      <c r="G1" s="454"/>
      <c r="H1" s="454"/>
      <c r="I1" s="454"/>
      <c r="J1" s="455"/>
      <c r="K1" s="218"/>
      <c r="L1" s="218"/>
      <c r="M1" s="218"/>
    </row>
    <row r="2" spans="1:23" ht="19" thickBot="1" x14ac:dyDescent="0.5">
      <c r="B2" s="491" t="s">
        <v>30</v>
      </c>
      <c r="C2" s="492"/>
      <c r="D2" s="492"/>
      <c r="E2" s="492"/>
      <c r="F2" s="492"/>
      <c r="G2" s="492"/>
      <c r="H2" s="492"/>
      <c r="I2" s="492"/>
      <c r="J2" s="493"/>
      <c r="K2" s="401" t="s">
        <v>16</v>
      </c>
      <c r="L2" s="402"/>
      <c r="M2" s="402"/>
      <c r="N2" s="402"/>
      <c r="O2" s="402"/>
      <c r="P2" s="402"/>
      <c r="Q2" s="402"/>
      <c r="R2" s="402"/>
      <c r="S2" s="403"/>
    </row>
    <row r="3" spans="1:23" ht="19" thickBot="1" x14ac:dyDescent="0.5">
      <c r="A3" s="34"/>
      <c r="B3" s="458" t="s">
        <v>31</v>
      </c>
      <c r="C3" s="459"/>
      <c r="D3" s="494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60"/>
    </row>
    <row r="4" spans="1:23" ht="18.5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9" thickBot="1" x14ac:dyDescent="0.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9" thickBot="1" x14ac:dyDescent="0.5">
      <c r="A6" s="34"/>
      <c r="B6" s="80"/>
      <c r="C6" s="75"/>
      <c r="D6" s="75"/>
      <c r="E6" s="75"/>
      <c r="F6" s="75"/>
      <c r="G6" s="75"/>
      <c r="H6" s="75"/>
      <c r="I6" s="449" t="s">
        <v>1</v>
      </c>
      <c r="J6" s="450"/>
      <c r="K6" s="451"/>
      <c r="M6" s="75"/>
      <c r="N6" s="75"/>
      <c r="O6" s="75"/>
      <c r="P6" s="75"/>
      <c r="Q6" s="75"/>
      <c r="R6" s="75"/>
      <c r="S6" s="75"/>
    </row>
    <row r="7" spans="1:23" ht="19" customHeight="1" thickBot="1" x14ac:dyDescent="0.5">
      <c r="A7" s="76"/>
      <c r="B7" s="190" t="str">
        <f>PB!B11</f>
        <v>N.O.N.  Noord</v>
      </c>
      <c r="C7" s="443" t="s">
        <v>6</v>
      </c>
      <c r="D7" s="444"/>
      <c r="E7" s="444"/>
      <c r="F7" s="444"/>
      <c r="G7" s="445"/>
      <c r="H7" s="340"/>
      <c r="I7" s="112" t="str">
        <f>[1]PB!E11</f>
        <v>E</v>
      </c>
      <c r="J7" s="71"/>
      <c r="K7" s="4"/>
      <c r="L7" s="191" t="str">
        <f>PB!H11</f>
        <v>M.N.  1</v>
      </c>
      <c r="M7" s="437" t="s">
        <v>6</v>
      </c>
      <c r="N7" s="422"/>
      <c r="O7" s="422"/>
      <c r="P7" s="422"/>
      <c r="Q7" s="438"/>
      <c r="R7" s="341"/>
      <c r="S7" s="88" t="str">
        <f>[1]PB!K11</f>
        <v>F</v>
      </c>
      <c r="V7" s="3"/>
      <c r="W7" s="72"/>
    </row>
    <row r="8" spans="1:23" ht="14.5" customHeight="1" thickBot="1" x14ac:dyDescent="0.4">
      <c r="A8" s="79"/>
      <c r="B8" s="96" t="str">
        <f>PB!C12</f>
        <v>t Aahoes</v>
      </c>
      <c r="C8" s="97" t="s">
        <v>7</v>
      </c>
      <c r="D8" s="42" t="s">
        <v>7</v>
      </c>
      <c r="E8" s="22" t="s">
        <v>8</v>
      </c>
      <c r="F8" s="22" t="s">
        <v>9</v>
      </c>
      <c r="G8" s="22" t="s">
        <v>10</v>
      </c>
      <c r="H8" s="345" t="s">
        <v>120</v>
      </c>
      <c r="I8" s="98" t="s">
        <v>11</v>
      </c>
      <c r="J8" s="30"/>
      <c r="K8" s="4"/>
      <c r="L8" s="99" t="str">
        <f>PB!I12</f>
        <v>Apollo 8</v>
      </c>
      <c r="M8" s="97" t="s">
        <v>7</v>
      </c>
      <c r="N8" s="42" t="s">
        <v>7</v>
      </c>
      <c r="O8" s="22" t="s">
        <v>8</v>
      </c>
      <c r="P8" s="22" t="s">
        <v>9</v>
      </c>
      <c r="Q8" s="22" t="s">
        <v>10</v>
      </c>
      <c r="R8" s="345" t="s">
        <v>120</v>
      </c>
      <c r="S8" s="98" t="s">
        <v>11</v>
      </c>
      <c r="V8" s="142"/>
      <c r="W8" s="72"/>
    </row>
    <row r="9" spans="1:23" ht="14.5" customHeight="1" thickBot="1" x14ac:dyDescent="0.4">
      <c r="A9" s="104">
        <f>[1]PB!A13</f>
        <v>33</v>
      </c>
      <c r="B9" s="325" t="str">
        <f>PB!C13</f>
        <v>Meine Woudstra</v>
      </c>
      <c r="C9" s="326">
        <f>PB!E13</f>
        <v>80</v>
      </c>
      <c r="D9" s="29"/>
      <c r="E9" s="29"/>
      <c r="F9" s="29"/>
      <c r="G9" s="106" t="e">
        <f t="shared" ref="G9:G16" si="0">E9/F9</f>
        <v>#DIV/0!</v>
      </c>
      <c r="H9" s="347" t="e">
        <f t="shared" ref="H9:H16" si="1">E9/D9*100</f>
        <v>#DIV/0!</v>
      </c>
      <c r="I9" s="105"/>
      <c r="J9" s="30"/>
      <c r="K9" s="89">
        <f>[1]PB!G13</f>
        <v>41</v>
      </c>
      <c r="L9" s="327" t="str">
        <f>PB!I13</f>
        <v>Rene Snel</v>
      </c>
      <c r="M9" s="328">
        <f>PB!K13</f>
        <v>90</v>
      </c>
      <c r="N9" s="29"/>
      <c r="O9" s="29"/>
      <c r="P9" s="29"/>
      <c r="Q9" s="106" t="e">
        <f t="shared" ref="Q9:Q16" si="2">O9/P9</f>
        <v>#DIV/0!</v>
      </c>
      <c r="R9" s="347" t="e">
        <f t="shared" ref="R9:R16" si="3">O9/N9*100</f>
        <v>#DIV/0!</v>
      </c>
      <c r="S9" s="105"/>
      <c r="V9" s="141"/>
      <c r="W9" s="72"/>
    </row>
    <row r="10" spans="1:23" ht="15" thickBot="1" x14ac:dyDescent="0.4">
      <c r="A10" s="104">
        <f>[1]PB!A14</f>
        <v>34</v>
      </c>
      <c r="B10" s="325" t="str">
        <f>PB!C14</f>
        <v>Raymond Snijders</v>
      </c>
      <c r="C10" s="326">
        <f>PB!E14</f>
        <v>75</v>
      </c>
      <c r="D10" s="29"/>
      <c r="E10" s="29"/>
      <c r="F10" s="29"/>
      <c r="G10" s="25" t="e">
        <f t="shared" si="0"/>
        <v>#DIV/0!</v>
      </c>
      <c r="H10" s="347" t="e">
        <f t="shared" si="1"/>
        <v>#DIV/0!</v>
      </c>
      <c r="I10" s="105"/>
      <c r="J10" s="4"/>
      <c r="K10" s="89">
        <f>[1]PB!G14</f>
        <v>42</v>
      </c>
      <c r="L10" s="327" t="str">
        <f>PB!I14</f>
        <v>Rob Buijs</v>
      </c>
      <c r="M10" s="328">
        <f>PB!K14</f>
        <v>90</v>
      </c>
      <c r="N10" s="29"/>
      <c r="O10" s="29"/>
      <c r="P10" s="29"/>
      <c r="Q10" s="25" t="e">
        <f t="shared" si="2"/>
        <v>#DIV/0!</v>
      </c>
      <c r="R10" s="347" t="e">
        <f t="shared" si="3"/>
        <v>#DIV/0!</v>
      </c>
      <c r="S10" s="105"/>
      <c r="V10" s="142"/>
      <c r="W10" s="72"/>
    </row>
    <row r="11" spans="1:23" ht="15" thickBot="1" x14ac:dyDescent="0.4">
      <c r="A11" s="104">
        <f>[1]PB!A15</f>
        <v>35</v>
      </c>
      <c r="B11" s="325" t="str">
        <f>PB!C15</f>
        <v>Willem Asteleijner75</v>
      </c>
      <c r="C11" s="326">
        <f>PB!E15</f>
        <v>75</v>
      </c>
      <c r="D11" s="29"/>
      <c r="E11" s="29"/>
      <c r="F11" s="29"/>
      <c r="G11" s="25" t="e">
        <f t="shared" si="0"/>
        <v>#DIV/0!</v>
      </c>
      <c r="H11" s="347" t="e">
        <f t="shared" si="1"/>
        <v>#DIV/0!</v>
      </c>
      <c r="I11" s="105"/>
      <c r="J11" s="30"/>
      <c r="K11" s="89">
        <f>[1]PB!G15</f>
        <v>43</v>
      </c>
      <c r="L11" s="327" t="str">
        <f>PB!I15</f>
        <v>Leo van Buren</v>
      </c>
      <c r="M11" s="328">
        <f>PB!K15</f>
        <v>80</v>
      </c>
      <c r="N11" s="29"/>
      <c r="O11" s="29"/>
      <c r="P11" s="29"/>
      <c r="Q11" s="25" t="e">
        <f t="shared" si="2"/>
        <v>#DIV/0!</v>
      </c>
      <c r="R11" s="347" t="e">
        <f t="shared" si="3"/>
        <v>#DIV/0!</v>
      </c>
      <c r="S11" s="105"/>
      <c r="V11" s="142"/>
      <c r="W11" s="72"/>
    </row>
    <row r="12" spans="1:23" ht="15" thickBot="1" x14ac:dyDescent="0.4">
      <c r="A12" s="104">
        <f>[1]PB!A16</f>
        <v>36</v>
      </c>
      <c r="B12" s="325" t="str">
        <f>PB!C16</f>
        <v>Jos Schlimbach</v>
      </c>
      <c r="C12" s="326">
        <f>PB!E16</f>
        <v>65</v>
      </c>
      <c r="D12" s="29"/>
      <c r="E12" s="29"/>
      <c r="F12" s="29"/>
      <c r="G12" s="25" t="e">
        <f t="shared" si="0"/>
        <v>#DIV/0!</v>
      </c>
      <c r="H12" s="347" t="e">
        <f t="shared" si="1"/>
        <v>#DIV/0!</v>
      </c>
      <c r="I12" s="105"/>
      <c r="J12" s="30"/>
      <c r="K12" s="89">
        <f>[1]PB!G16</f>
        <v>44</v>
      </c>
      <c r="L12" s="327" t="str">
        <f>PB!I16</f>
        <v>Adrie Jongeling</v>
      </c>
      <c r="M12" s="328">
        <f>PB!K16</f>
        <v>65</v>
      </c>
      <c r="N12" s="29"/>
      <c r="O12" s="29"/>
      <c r="P12" s="29"/>
      <c r="Q12" s="25" t="e">
        <f>O12/P12</f>
        <v>#DIV/0!</v>
      </c>
      <c r="R12" s="347" t="e">
        <f t="shared" si="3"/>
        <v>#DIV/0!</v>
      </c>
      <c r="S12" s="105"/>
      <c r="V12" s="142"/>
      <c r="W12" s="72"/>
    </row>
    <row r="13" spans="1:23" ht="15" thickBot="1" x14ac:dyDescent="0.4">
      <c r="A13" s="104">
        <f>[1]PB!A17</f>
        <v>37</v>
      </c>
      <c r="B13" s="325" t="str">
        <f>PB!C17</f>
        <v>Richard Dooren</v>
      </c>
      <c r="C13" s="326">
        <f>PB!E17</f>
        <v>55</v>
      </c>
      <c r="D13" s="29"/>
      <c r="E13" s="29"/>
      <c r="F13" s="29"/>
      <c r="G13" s="25" t="e">
        <f t="shared" si="0"/>
        <v>#DIV/0!</v>
      </c>
      <c r="H13" s="347" t="e">
        <f t="shared" si="1"/>
        <v>#DIV/0!</v>
      </c>
      <c r="I13" s="105"/>
      <c r="J13" s="9"/>
      <c r="K13" s="89">
        <f>[1]PB!G17</f>
        <v>45</v>
      </c>
      <c r="L13" s="327" t="str">
        <f>PB!I17</f>
        <v>Bart ter Reehorst</v>
      </c>
      <c r="M13" s="328">
        <f>PB!K17</f>
        <v>65</v>
      </c>
      <c r="N13" s="29"/>
      <c r="O13" s="29"/>
      <c r="P13" s="29"/>
      <c r="Q13" s="25" t="e">
        <f t="shared" si="2"/>
        <v>#DIV/0!</v>
      </c>
      <c r="R13" s="347" t="e">
        <f t="shared" si="3"/>
        <v>#DIV/0!</v>
      </c>
      <c r="S13" s="105"/>
    </row>
    <row r="14" spans="1:23" ht="15" thickBot="1" x14ac:dyDescent="0.4">
      <c r="A14" s="104">
        <f>[1]PB!A18</f>
        <v>38</v>
      </c>
      <c r="B14" s="325">
        <f>PB!C18</f>
        <v>0</v>
      </c>
      <c r="C14" s="326">
        <f>PB!E18</f>
        <v>0</v>
      </c>
      <c r="D14" s="29"/>
      <c r="E14" s="29"/>
      <c r="F14" s="29"/>
      <c r="G14" s="25" t="e">
        <f t="shared" si="0"/>
        <v>#DIV/0!</v>
      </c>
      <c r="H14" s="347" t="e">
        <f t="shared" si="1"/>
        <v>#DIV/0!</v>
      </c>
      <c r="I14" s="105"/>
      <c r="J14" s="6"/>
      <c r="K14" s="89">
        <f>[1]PB!G18</f>
        <v>46</v>
      </c>
      <c r="L14" s="327" t="str">
        <f>PB!I18</f>
        <v>Warner van Vosen</v>
      </c>
      <c r="M14" s="328">
        <f>PB!K18</f>
        <v>55</v>
      </c>
      <c r="N14" s="29"/>
      <c r="O14" s="29"/>
      <c r="P14" s="29"/>
      <c r="Q14" s="25" t="e">
        <f t="shared" si="2"/>
        <v>#DIV/0!</v>
      </c>
      <c r="R14" s="347" t="e">
        <f t="shared" si="3"/>
        <v>#DIV/0!</v>
      </c>
      <c r="S14" s="105"/>
    </row>
    <row r="15" spans="1:23" ht="15" thickBot="1" x14ac:dyDescent="0.4">
      <c r="A15" s="104">
        <f>[1]PB!A19</f>
        <v>39</v>
      </c>
      <c r="B15" s="325">
        <f>PB!C19</f>
        <v>0</v>
      </c>
      <c r="C15" s="326">
        <f>PB!E19</f>
        <v>0</v>
      </c>
      <c r="D15" s="29"/>
      <c r="E15" s="29"/>
      <c r="F15" s="29"/>
      <c r="G15" s="25" t="e">
        <f t="shared" si="0"/>
        <v>#DIV/0!</v>
      </c>
      <c r="H15" s="347" t="e">
        <f t="shared" si="1"/>
        <v>#DIV/0!</v>
      </c>
      <c r="I15" s="105"/>
      <c r="J15" s="6"/>
      <c r="K15" s="89">
        <f>[1]PB!G19</f>
        <v>47</v>
      </c>
      <c r="L15" s="327" t="str">
        <f>PB!I19</f>
        <v>Andre van Hattum</v>
      </c>
      <c r="M15" s="328">
        <f>PB!K19</f>
        <v>55</v>
      </c>
      <c r="N15" s="29"/>
      <c r="O15" s="29"/>
      <c r="P15" s="29"/>
      <c r="Q15" s="25" t="e">
        <f t="shared" si="2"/>
        <v>#DIV/0!</v>
      </c>
      <c r="R15" s="347" t="e">
        <f t="shared" si="3"/>
        <v>#DIV/0!</v>
      </c>
      <c r="S15" s="105"/>
    </row>
    <row r="16" spans="1:23" ht="15" thickBot="1" x14ac:dyDescent="0.4">
      <c r="A16" s="104">
        <f>[1]PB!A20</f>
        <v>40</v>
      </c>
      <c r="B16" s="325">
        <f>PB!C20</f>
        <v>0</v>
      </c>
      <c r="C16" s="326">
        <f>PB!E20</f>
        <v>0</v>
      </c>
      <c r="D16" s="29"/>
      <c r="E16" s="29"/>
      <c r="F16" s="29"/>
      <c r="G16" s="26" t="e">
        <f t="shared" si="0"/>
        <v>#DIV/0!</v>
      </c>
      <c r="H16" s="353" t="e">
        <f t="shared" si="1"/>
        <v>#DIV/0!</v>
      </c>
      <c r="I16" s="354"/>
      <c r="J16" s="6"/>
      <c r="K16" s="89">
        <f>[1]PB!G20</f>
        <v>48</v>
      </c>
      <c r="L16" s="327" t="str">
        <f>PB!I20</f>
        <v>Jan Smit</v>
      </c>
      <c r="M16" s="328">
        <f>PB!K20</f>
        <v>55</v>
      </c>
      <c r="N16" s="29"/>
      <c r="O16" s="29"/>
      <c r="P16" s="29"/>
      <c r="Q16" s="127" t="e">
        <f t="shared" si="2"/>
        <v>#DIV/0!</v>
      </c>
      <c r="R16" s="347" t="e">
        <f t="shared" si="3"/>
        <v>#DIV/0!</v>
      </c>
      <c r="S16" s="105"/>
    </row>
    <row r="17" spans="1:19" ht="15" thickBot="1" x14ac:dyDescent="0.4">
      <c r="A17" s="348"/>
      <c r="B17" s="365"/>
      <c r="C17" s="146"/>
      <c r="D17" s="24">
        <f>SUM(D9:D16)</f>
        <v>0</v>
      </c>
      <c r="E17" s="24">
        <f>SUM(E9:E16)</f>
        <v>0</v>
      </c>
      <c r="F17" s="359"/>
      <c r="G17" s="24" t="s">
        <v>11</v>
      </c>
      <c r="H17" s="24"/>
      <c r="I17" s="24">
        <f>SUM(I9:I16)</f>
        <v>0</v>
      </c>
      <c r="J17" s="3"/>
      <c r="K17" s="350"/>
      <c r="L17" s="365"/>
      <c r="M17" s="146"/>
      <c r="N17" s="24">
        <f>SUM(N9:N16)</f>
        <v>0</v>
      </c>
      <c r="O17" s="24">
        <f>SUM(O9:O16)</f>
        <v>0</v>
      </c>
      <c r="P17" s="11"/>
      <c r="Q17" s="24" t="str">
        <f>G17</f>
        <v>PP</v>
      </c>
      <c r="R17" s="24"/>
      <c r="S17" s="24">
        <f>SUM(S9:S16)</f>
        <v>0</v>
      </c>
    </row>
    <row r="18" spans="1:19" ht="15" thickBot="1" x14ac:dyDescent="0.4">
      <c r="A18" s="76"/>
      <c r="B18" s="107" t="s">
        <v>28</v>
      </c>
      <c r="C18" s="488" t="e">
        <f>E17/D17*100</f>
        <v>#DIV/0!</v>
      </c>
      <c r="D18" s="489"/>
      <c r="E18" s="490"/>
      <c r="F18" s="108"/>
      <c r="G18" s="24" t="s">
        <v>84</v>
      </c>
      <c r="H18" s="24"/>
      <c r="I18" s="67"/>
      <c r="J18" s="109"/>
      <c r="K18" s="76"/>
      <c r="L18" s="110" t="str">
        <f>B18</f>
        <v>Carambole %</v>
      </c>
      <c r="M18" s="488" t="e">
        <f>O17/N17*100</f>
        <v>#DIV/0!</v>
      </c>
      <c r="N18" s="489"/>
      <c r="O18" s="490"/>
      <c r="P18" s="111"/>
      <c r="Q18" s="24" t="s">
        <v>84</v>
      </c>
      <c r="R18" s="24"/>
      <c r="S18" s="67"/>
    </row>
    <row r="19" spans="1:19" ht="15" thickBot="1" x14ac:dyDescent="0.4">
      <c r="A19" s="35"/>
      <c r="B19" s="12"/>
      <c r="C19" s="12"/>
      <c r="D19" s="12"/>
      <c r="E19" s="13"/>
      <c r="F19" s="3"/>
      <c r="G19" s="224" t="s">
        <v>37</v>
      </c>
      <c r="H19" s="224"/>
      <c r="I19" s="224">
        <f>SUM(I17:I18)</f>
        <v>0</v>
      </c>
      <c r="J19" s="3"/>
      <c r="K19" s="35"/>
      <c r="L19" s="12"/>
      <c r="M19" s="12"/>
      <c r="N19" s="12"/>
      <c r="O19" s="13"/>
      <c r="P19" s="10"/>
      <c r="Q19" s="224" t="s">
        <v>37</v>
      </c>
      <c r="R19" s="224"/>
      <c r="S19" s="224">
        <f>SUM(S17:S18)</f>
        <v>0</v>
      </c>
    </row>
    <row r="20" spans="1:19" ht="19" thickBot="1" x14ac:dyDescent="0.5">
      <c r="A20" s="35"/>
      <c r="B20" s="3"/>
      <c r="C20" s="3"/>
      <c r="D20" s="3"/>
      <c r="E20" s="343"/>
      <c r="F20" s="3"/>
      <c r="G20" s="343"/>
      <c r="H20" s="343"/>
      <c r="I20" s="225"/>
      <c r="J20" s="442"/>
      <c r="K20" s="442"/>
      <c r="L20" s="3"/>
      <c r="M20" s="3"/>
      <c r="N20" s="3"/>
      <c r="O20" s="343"/>
      <c r="P20" s="3"/>
      <c r="Q20" s="343"/>
      <c r="R20" s="343"/>
      <c r="S20" s="343"/>
    </row>
    <row r="21" spans="1:19" ht="19" customHeight="1" x14ac:dyDescent="0.45">
      <c r="A21" s="76"/>
      <c r="B21" s="193" t="str">
        <f>B7</f>
        <v>N.O.N.  Noord</v>
      </c>
      <c r="C21" s="443" t="s">
        <v>6</v>
      </c>
      <c r="D21" s="444"/>
      <c r="E21" s="444"/>
      <c r="F21" s="444"/>
      <c r="G21" s="445"/>
      <c r="H21" s="340"/>
      <c r="I21" s="112" t="str">
        <f>I7</f>
        <v>E</v>
      </c>
      <c r="J21" s="33"/>
      <c r="K21" s="15"/>
      <c r="L21" s="316" t="str">
        <f>PB!B26</f>
        <v>W.N.  Zuid</v>
      </c>
      <c r="M21" s="443" t="s">
        <v>6</v>
      </c>
      <c r="N21" s="444"/>
      <c r="O21" s="444"/>
      <c r="P21" s="444"/>
      <c r="Q21" s="445"/>
      <c r="R21" s="340"/>
      <c r="S21" s="112" t="str">
        <f>[1]PB!E26</f>
        <v>G</v>
      </c>
    </row>
    <row r="22" spans="1:19" ht="14.5" customHeight="1" thickBot="1" x14ac:dyDescent="0.4">
      <c r="A22" s="79"/>
      <c r="B22" s="113" t="str">
        <f>B8</f>
        <v>t Aahoes</v>
      </c>
      <c r="C22" s="114" t="s">
        <v>7</v>
      </c>
      <c r="D22" s="115" t="s">
        <v>7</v>
      </c>
      <c r="E22" s="116" t="s">
        <v>8</v>
      </c>
      <c r="F22" s="116" t="s">
        <v>9</v>
      </c>
      <c r="G22" s="116" t="s">
        <v>10</v>
      </c>
      <c r="H22" s="366"/>
      <c r="I22" s="117" t="s">
        <v>11</v>
      </c>
      <c r="J22" s="30"/>
      <c r="K22" s="118"/>
      <c r="L22" s="20" t="str">
        <f>PB!C27</f>
        <v>Westerhaven 52</v>
      </c>
      <c r="M22" s="97" t="s">
        <v>7</v>
      </c>
      <c r="N22" s="42" t="s">
        <v>7</v>
      </c>
      <c r="O22" s="22" t="s">
        <v>8</v>
      </c>
      <c r="P22" s="22" t="s">
        <v>9</v>
      </c>
      <c r="Q22" s="22" t="s">
        <v>10</v>
      </c>
      <c r="R22" s="345" t="s">
        <v>120</v>
      </c>
      <c r="S22" s="98" t="s">
        <v>11</v>
      </c>
    </row>
    <row r="23" spans="1:19" ht="15" thickBot="1" x14ac:dyDescent="0.4">
      <c r="A23" s="104">
        <f>A9</f>
        <v>33</v>
      </c>
      <c r="B23" s="338" t="str">
        <f t="shared" ref="B23:C30" si="4">B9</f>
        <v>Meine Woudstra</v>
      </c>
      <c r="C23" s="329">
        <f>C9</f>
        <v>80</v>
      </c>
      <c r="D23" s="29"/>
      <c r="E23" s="29"/>
      <c r="F23" s="29"/>
      <c r="G23" s="106" t="e">
        <f t="shared" ref="G23:G30" si="5">E23/F23</f>
        <v>#DIV/0!</v>
      </c>
      <c r="H23" s="347" t="e">
        <f t="shared" ref="H23:H30" si="6">E23/D23*100</f>
        <v>#DIV/0!</v>
      </c>
      <c r="I23" s="105"/>
      <c r="J23" s="30"/>
      <c r="K23" s="120">
        <f>[1]PB!A28</f>
        <v>49</v>
      </c>
      <c r="L23" s="337" t="str">
        <f>PB!C28</f>
        <v>Piet van Zelst</v>
      </c>
      <c r="M23" s="330">
        <f>PB!E28</f>
        <v>75</v>
      </c>
      <c r="N23" s="29"/>
      <c r="O23" s="29"/>
      <c r="P23" s="29"/>
      <c r="Q23" s="106" t="e">
        <f t="shared" ref="Q23:Q30" si="7">O23/P23</f>
        <v>#DIV/0!</v>
      </c>
      <c r="R23" s="347" t="e">
        <f t="shared" ref="R23:R30" si="8">O23/N23*100</f>
        <v>#DIV/0!</v>
      </c>
      <c r="S23" s="105"/>
    </row>
    <row r="24" spans="1:19" ht="15" thickBot="1" x14ac:dyDescent="0.4">
      <c r="A24" s="104">
        <f t="shared" ref="A24:A30" si="9">A10</f>
        <v>34</v>
      </c>
      <c r="B24" s="334" t="str">
        <f t="shared" si="4"/>
        <v>Raymond Snijders</v>
      </c>
      <c r="C24" s="329">
        <f t="shared" si="4"/>
        <v>75</v>
      </c>
      <c r="D24" s="29"/>
      <c r="E24" s="29"/>
      <c r="F24" s="29"/>
      <c r="G24" s="25" t="e">
        <f t="shared" si="5"/>
        <v>#DIV/0!</v>
      </c>
      <c r="H24" s="347" t="e">
        <f t="shared" si="6"/>
        <v>#DIV/0!</v>
      </c>
      <c r="I24" s="105"/>
      <c r="J24" s="30"/>
      <c r="K24" s="120">
        <f>[1]PB!A29</f>
        <v>50</v>
      </c>
      <c r="L24" s="337" t="str">
        <f>PB!C29</f>
        <v>Pieter Sondorp</v>
      </c>
      <c r="M24" s="330">
        <f>PB!E29</f>
        <v>60</v>
      </c>
      <c r="N24" s="29"/>
      <c r="O24" s="29"/>
      <c r="P24" s="29"/>
      <c r="Q24" s="25" t="e">
        <f t="shared" si="7"/>
        <v>#DIV/0!</v>
      </c>
      <c r="R24" s="347" t="e">
        <f t="shared" si="8"/>
        <v>#DIV/0!</v>
      </c>
      <c r="S24" s="105"/>
    </row>
    <row r="25" spans="1:19" ht="15" thickBot="1" x14ac:dyDescent="0.4">
      <c r="A25" s="104">
        <f t="shared" si="9"/>
        <v>35</v>
      </c>
      <c r="B25" s="334" t="str">
        <f t="shared" si="4"/>
        <v>Willem Asteleijner75</v>
      </c>
      <c r="C25" s="329">
        <f t="shared" si="4"/>
        <v>75</v>
      </c>
      <c r="D25" s="29"/>
      <c r="E25" s="29"/>
      <c r="F25" s="29"/>
      <c r="G25" s="25" t="e">
        <f t="shared" si="5"/>
        <v>#DIV/0!</v>
      </c>
      <c r="H25" s="347" t="e">
        <f t="shared" si="6"/>
        <v>#DIV/0!</v>
      </c>
      <c r="I25" s="105"/>
      <c r="J25" s="30"/>
      <c r="K25" s="120">
        <f>[1]PB!A30</f>
        <v>51</v>
      </c>
      <c r="L25" s="337" t="str">
        <f>PB!C30</f>
        <v>Pieter Voorbergen</v>
      </c>
      <c r="M25" s="330">
        <f>PB!E30</f>
        <v>60</v>
      </c>
      <c r="N25" s="29"/>
      <c r="O25" s="29"/>
      <c r="P25" s="29"/>
      <c r="Q25" s="25" t="e">
        <f t="shared" si="7"/>
        <v>#DIV/0!</v>
      </c>
      <c r="R25" s="347" t="e">
        <f t="shared" si="8"/>
        <v>#DIV/0!</v>
      </c>
      <c r="S25" s="105"/>
    </row>
    <row r="26" spans="1:19" ht="15" thickBot="1" x14ac:dyDescent="0.4">
      <c r="A26" s="104">
        <f t="shared" si="9"/>
        <v>36</v>
      </c>
      <c r="B26" s="334" t="str">
        <f t="shared" si="4"/>
        <v>Jos Schlimbach</v>
      </c>
      <c r="C26" s="329">
        <f t="shared" si="4"/>
        <v>65</v>
      </c>
      <c r="D26" s="29"/>
      <c r="E26" s="29"/>
      <c r="F26" s="29"/>
      <c r="G26" s="25" t="e">
        <f t="shared" si="5"/>
        <v>#DIV/0!</v>
      </c>
      <c r="H26" s="347" t="e">
        <f t="shared" si="6"/>
        <v>#DIV/0!</v>
      </c>
      <c r="I26" s="105"/>
      <c r="J26" s="30"/>
      <c r="K26" s="120">
        <f>[1]PB!A31</f>
        <v>52</v>
      </c>
      <c r="L26" s="337" t="str">
        <f>PB!C31</f>
        <v>Dirk vd Louw</v>
      </c>
      <c r="M26" s="330">
        <f>PB!E31</f>
        <v>55</v>
      </c>
      <c r="N26" s="29"/>
      <c r="O26" s="29"/>
      <c r="P26" s="29"/>
      <c r="Q26" s="25" t="e">
        <f t="shared" si="7"/>
        <v>#DIV/0!</v>
      </c>
      <c r="R26" s="347" t="e">
        <f t="shared" si="8"/>
        <v>#DIV/0!</v>
      </c>
      <c r="S26" s="105"/>
    </row>
    <row r="27" spans="1:19" ht="15" thickBot="1" x14ac:dyDescent="0.4">
      <c r="A27" s="104">
        <f t="shared" si="9"/>
        <v>37</v>
      </c>
      <c r="B27" s="334" t="str">
        <f t="shared" si="4"/>
        <v>Richard Dooren</v>
      </c>
      <c r="C27" s="329">
        <f t="shared" si="4"/>
        <v>55</v>
      </c>
      <c r="D27" s="29"/>
      <c r="E27" s="29"/>
      <c r="F27" s="29"/>
      <c r="G27" s="25" t="e">
        <f t="shared" si="5"/>
        <v>#DIV/0!</v>
      </c>
      <c r="H27" s="347" t="e">
        <f t="shared" si="6"/>
        <v>#DIV/0!</v>
      </c>
      <c r="I27" s="105"/>
      <c r="J27" s="30"/>
      <c r="K27" s="120">
        <f>[1]PB!A32</f>
        <v>53</v>
      </c>
      <c r="L27" s="337" t="str">
        <f>PB!C32</f>
        <v>Vincent vd End</v>
      </c>
      <c r="M27" s="330">
        <f>PB!E32</f>
        <v>55</v>
      </c>
      <c r="N27" s="29"/>
      <c r="O27" s="29"/>
      <c r="P27" s="29"/>
      <c r="Q27" s="25" t="e">
        <f t="shared" si="7"/>
        <v>#DIV/0!</v>
      </c>
      <c r="R27" s="347" t="e">
        <f t="shared" si="8"/>
        <v>#DIV/0!</v>
      </c>
      <c r="S27" s="105"/>
    </row>
    <row r="28" spans="1:19" ht="15" thickBot="1" x14ac:dyDescent="0.4">
      <c r="A28" s="104">
        <f t="shared" si="9"/>
        <v>38</v>
      </c>
      <c r="B28" s="334">
        <f t="shared" si="4"/>
        <v>0</v>
      </c>
      <c r="C28" s="329">
        <f t="shared" si="4"/>
        <v>0</v>
      </c>
      <c r="D28" s="29"/>
      <c r="E28" s="29"/>
      <c r="F28" s="29"/>
      <c r="G28" s="25" t="e">
        <f t="shared" si="5"/>
        <v>#DIV/0!</v>
      </c>
      <c r="H28" s="347" t="e">
        <f t="shared" si="6"/>
        <v>#DIV/0!</v>
      </c>
      <c r="I28" s="105"/>
      <c r="J28" s="7"/>
      <c r="K28" s="120">
        <f>[1]PB!A33</f>
        <v>54</v>
      </c>
      <c r="L28" s="337" t="str">
        <f>PB!C33</f>
        <v>Karel vd End</v>
      </c>
      <c r="M28" s="330">
        <f>PB!E33</f>
        <v>55</v>
      </c>
      <c r="N28" s="29"/>
      <c r="O28" s="29"/>
      <c r="P28" s="29"/>
      <c r="Q28" s="25" t="e">
        <f t="shared" si="7"/>
        <v>#DIV/0!</v>
      </c>
      <c r="R28" s="347" t="e">
        <f t="shared" si="8"/>
        <v>#DIV/0!</v>
      </c>
      <c r="S28" s="105"/>
    </row>
    <row r="29" spans="1:19" ht="15" thickBot="1" x14ac:dyDescent="0.4">
      <c r="A29" s="104">
        <f t="shared" si="9"/>
        <v>39</v>
      </c>
      <c r="B29" s="334">
        <f t="shared" si="4"/>
        <v>0</v>
      </c>
      <c r="C29" s="329">
        <f t="shared" si="4"/>
        <v>0</v>
      </c>
      <c r="D29" s="29"/>
      <c r="E29" s="29"/>
      <c r="F29" s="29"/>
      <c r="G29" s="25" t="e">
        <f t="shared" si="5"/>
        <v>#DIV/0!</v>
      </c>
      <c r="H29" s="347" t="e">
        <f t="shared" si="6"/>
        <v>#DIV/0!</v>
      </c>
      <c r="I29" s="105"/>
      <c r="J29" s="3"/>
      <c r="K29" s="120">
        <f>[1]PB!A34</f>
        <v>55</v>
      </c>
      <c r="L29" s="337" t="str">
        <f>PB!C34</f>
        <v xml:space="preserve">Nico vd End </v>
      </c>
      <c r="M29" s="330">
        <f>PB!E34</f>
        <v>55</v>
      </c>
      <c r="N29" s="29"/>
      <c r="O29" s="29"/>
      <c r="P29" s="29"/>
      <c r="Q29" s="25" t="e">
        <f t="shared" si="7"/>
        <v>#DIV/0!</v>
      </c>
      <c r="R29" s="347" t="e">
        <f t="shared" si="8"/>
        <v>#DIV/0!</v>
      </c>
      <c r="S29" s="105"/>
    </row>
    <row r="30" spans="1:19" ht="15" thickBot="1" x14ac:dyDescent="0.4">
      <c r="A30" s="104">
        <f t="shared" si="9"/>
        <v>40</v>
      </c>
      <c r="B30" s="334">
        <f t="shared" si="4"/>
        <v>0</v>
      </c>
      <c r="C30" s="329">
        <f t="shared" si="4"/>
        <v>0</v>
      </c>
      <c r="D30" s="29"/>
      <c r="E30" s="29"/>
      <c r="F30" s="29"/>
      <c r="G30" s="26" t="e">
        <f t="shared" si="5"/>
        <v>#DIV/0!</v>
      </c>
      <c r="H30" s="353" t="e">
        <f t="shared" si="6"/>
        <v>#DIV/0!</v>
      </c>
      <c r="I30" s="354"/>
      <c r="J30" s="3"/>
      <c r="K30" s="120">
        <f>[1]PB!A35</f>
        <v>56</v>
      </c>
      <c r="L30" s="337">
        <f>PB!C35</f>
        <v>0</v>
      </c>
      <c r="M30" s="330">
        <f>PB!E35</f>
        <v>0</v>
      </c>
      <c r="N30" s="29"/>
      <c r="O30" s="29"/>
      <c r="P30" s="29"/>
      <c r="Q30" s="127" t="e">
        <f t="shared" si="7"/>
        <v>#DIV/0!</v>
      </c>
      <c r="R30" s="347" t="e">
        <f t="shared" si="8"/>
        <v>#DIV/0!</v>
      </c>
      <c r="S30" s="105"/>
    </row>
    <row r="31" spans="1:19" ht="15" thickBot="1" x14ac:dyDescent="0.4">
      <c r="A31" s="350"/>
      <c r="B31" s="365"/>
      <c r="C31" s="146"/>
      <c r="D31" s="24">
        <f>SUM(D23:D30)</f>
        <v>0</v>
      </c>
      <c r="E31" s="24">
        <f>SUM(E23:E30)</f>
        <v>0</v>
      </c>
      <c r="F31" s="11"/>
      <c r="G31" s="24" t="s">
        <v>11</v>
      </c>
      <c r="H31" s="24"/>
      <c r="I31" s="24">
        <f>SUM(I23:I30)</f>
        <v>0</v>
      </c>
      <c r="J31" s="3"/>
      <c r="K31" s="350"/>
      <c r="L31" s="365"/>
      <c r="M31" s="146"/>
      <c r="N31" s="24">
        <f>SUM(N23:N30)</f>
        <v>0</v>
      </c>
      <c r="O31" s="24">
        <f>SUM(O23:O30)</f>
        <v>0</v>
      </c>
      <c r="P31" s="11"/>
      <c r="Q31" s="24" t="str">
        <f>G31</f>
        <v>PP</v>
      </c>
      <c r="R31" s="24"/>
      <c r="S31" s="24">
        <f>SUM(S23:S30)</f>
        <v>0</v>
      </c>
    </row>
    <row r="32" spans="1:19" ht="15" thickBot="1" x14ac:dyDescent="0.4">
      <c r="A32" s="76"/>
      <c r="B32" s="107" t="str">
        <f>B18</f>
        <v>Carambole %</v>
      </c>
      <c r="C32" s="488" t="e">
        <f>E31/D31*100</f>
        <v>#DIV/0!</v>
      </c>
      <c r="D32" s="489"/>
      <c r="E32" s="490"/>
      <c r="F32" s="122"/>
      <c r="G32" s="24" t="s">
        <v>84</v>
      </c>
      <c r="H32" s="24"/>
      <c r="I32" s="67"/>
      <c r="J32" s="109"/>
      <c r="K32" s="76"/>
      <c r="L32" s="107" t="str">
        <f>B18</f>
        <v>Carambole %</v>
      </c>
      <c r="M32" s="488" t="e">
        <f>O31/N31*100</f>
        <v>#DIV/0!</v>
      </c>
      <c r="N32" s="489"/>
      <c r="O32" s="490"/>
      <c r="P32" s="122"/>
      <c r="Q32" s="24" t="s">
        <v>84</v>
      </c>
      <c r="R32" s="24"/>
      <c r="S32" s="67"/>
    </row>
    <row r="33" spans="1:24" ht="15" thickBot="1" x14ac:dyDescent="0.4">
      <c r="A33" s="35"/>
      <c r="B33" s="16"/>
      <c r="C33" s="16"/>
      <c r="D33" s="16"/>
      <c r="E33" s="13"/>
      <c r="F33" s="6"/>
      <c r="G33" s="224" t="s">
        <v>37</v>
      </c>
      <c r="H33" s="224"/>
      <c r="I33" s="224">
        <f>SUM(I31:I32)</f>
        <v>0</v>
      </c>
      <c r="J33" s="3"/>
      <c r="K33" s="35"/>
      <c r="L33" s="12"/>
      <c r="M33" s="12"/>
      <c r="N33" s="12"/>
      <c r="O33" s="13"/>
      <c r="P33" s="6"/>
      <c r="Q33" s="224" t="s">
        <v>37</v>
      </c>
      <c r="R33" s="224"/>
      <c r="S33" s="224">
        <f>SUM(S31:S32)</f>
        <v>0</v>
      </c>
    </row>
    <row r="34" spans="1:24" x14ac:dyDescent="0.35">
      <c r="A34" s="35"/>
      <c r="B34" s="16"/>
      <c r="C34" s="16"/>
      <c r="D34" s="16"/>
      <c r="E34" s="13"/>
      <c r="F34" s="6"/>
      <c r="G34" s="6"/>
      <c r="H34" s="6"/>
      <c r="I34" s="6"/>
      <c r="J34" s="3"/>
      <c r="K34" s="35"/>
      <c r="L34" s="12"/>
      <c r="M34" s="12"/>
      <c r="N34" s="12"/>
      <c r="O34" s="13"/>
      <c r="P34" s="6"/>
      <c r="Q34" s="6"/>
      <c r="R34" s="6"/>
      <c r="S34" s="6"/>
      <c r="W34" s="145"/>
    </row>
    <row r="35" spans="1:24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24" x14ac:dyDescent="0.35">
      <c r="A36" s="35"/>
      <c r="B36" s="16"/>
      <c r="C36" s="16"/>
      <c r="D36" s="16"/>
      <c r="E36" s="13"/>
      <c r="F36" s="10"/>
      <c r="G36" s="6"/>
      <c r="H36" s="6"/>
      <c r="I36" s="6"/>
      <c r="J36" s="3"/>
      <c r="K36" s="35"/>
      <c r="L36" s="12"/>
      <c r="M36" s="12"/>
      <c r="N36" s="12"/>
      <c r="O36" s="13"/>
      <c r="P36" s="10"/>
      <c r="Q36" s="6"/>
      <c r="R36" s="6"/>
      <c r="S36" s="6"/>
    </row>
    <row r="37" spans="1:24" ht="19" thickBot="1" x14ac:dyDescent="0.5">
      <c r="A37" s="35"/>
      <c r="C37" s="16"/>
      <c r="D37" s="16"/>
      <c r="E37" s="452"/>
      <c r="F37" s="452"/>
      <c r="G37" s="452"/>
      <c r="H37" s="452"/>
      <c r="I37" s="452"/>
      <c r="J37" s="452"/>
      <c r="K37" s="452"/>
      <c r="L37" s="452"/>
      <c r="M37" s="342"/>
      <c r="N37" s="342"/>
      <c r="O37" s="13"/>
      <c r="P37" s="10"/>
      <c r="Q37" s="6"/>
      <c r="R37" s="6"/>
      <c r="S37" s="6"/>
      <c r="X37" s="145"/>
    </row>
    <row r="38" spans="1:24" ht="19" thickBot="1" x14ac:dyDescent="0.5">
      <c r="A38" s="35"/>
      <c r="B38" s="6"/>
      <c r="E38" s="35"/>
      <c r="G38" s="35"/>
      <c r="H38" s="35"/>
      <c r="I38" s="449" t="s">
        <v>1</v>
      </c>
      <c r="J38" s="450"/>
      <c r="K38" s="451"/>
      <c r="O38" s="80"/>
      <c r="Q38" s="35"/>
      <c r="R38" s="35"/>
      <c r="S38" s="35"/>
    </row>
    <row r="39" spans="1:24" ht="19" customHeight="1" thickTop="1" thickBot="1" x14ac:dyDescent="0.5">
      <c r="A39" s="76"/>
      <c r="B39" s="194" t="str">
        <f t="shared" ref="B39:C48" si="10">B7</f>
        <v>N.O.N.  Noord</v>
      </c>
      <c r="C39" s="443" t="s">
        <v>6</v>
      </c>
      <c r="D39" s="444"/>
      <c r="E39" s="444"/>
      <c r="F39" s="444"/>
      <c r="G39" s="445"/>
      <c r="H39" s="340"/>
      <c r="I39" s="123" t="str">
        <f>I7</f>
        <v>E</v>
      </c>
      <c r="J39" s="45"/>
      <c r="K39" s="41"/>
      <c r="L39" s="312" t="str">
        <f>PB!H26</f>
        <v>Z.N.  2</v>
      </c>
      <c r="M39" s="443" t="s">
        <v>6</v>
      </c>
      <c r="N39" s="444"/>
      <c r="O39" s="444"/>
      <c r="P39" s="444"/>
      <c r="Q39" s="445"/>
      <c r="R39" s="340"/>
      <c r="S39" s="112" t="str">
        <f>[1]PB!K26</f>
        <v>H</v>
      </c>
    </row>
    <row r="40" spans="1:24" ht="14.5" customHeight="1" thickBot="1" x14ac:dyDescent="0.4">
      <c r="A40" s="79"/>
      <c r="B40" s="99" t="str">
        <f t="shared" si="10"/>
        <v>t Aahoes</v>
      </c>
      <c r="C40" s="97" t="s">
        <v>7</v>
      </c>
      <c r="D40" s="42" t="s">
        <v>7</v>
      </c>
      <c r="E40" s="22" t="s">
        <v>8</v>
      </c>
      <c r="F40" s="22" t="s">
        <v>9</v>
      </c>
      <c r="G40" s="22" t="s">
        <v>10</v>
      </c>
      <c r="H40" s="345" t="s">
        <v>120</v>
      </c>
      <c r="I40" s="103" t="s">
        <v>11</v>
      </c>
      <c r="J40" s="30"/>
      <c r="K40" s="4"/>
      <c r="L40" s="124" t="str">
        <f>PB!I27</f>
        <v>Op De Bosch/K.O.T '48  1</v>
      </c>
      <c r="M40" s="97" t="s">
        <v>7</v>
      </c>
      <c r="N40" s="42" t="s">
        <v>7</v>
      </c>
      <c r="O40" s="22" t="s">
        <v>8</v>
      </c>
      <c r="P40" s="22" t="s">
        <v>9</v>
      </c>
      <c r="Q40" s="22" t="s">
        <v>10</v>
      </c>
      <c r="R40" s="345" t="s">
        <v>120</v>
      </c>
      <c r="S40" s="98" t="s">
        <v>11</v>
      </c>
    </row>
    <row r="41" spans="1:24" ht="15" thickBot="1" x14ac:dyDescent="0.4">
      <c r="A41" s="89">
        <f>A9</f>
        <v>33</v>
      </c>
      <c r="B41" s="332" t="str">
        <f t="shared" si="10"/>
        <v>Meine Woudstra</v>
      </c>
      <c r="C41" s="329">
        <f>C9</f>
        <v>80</v>
      </c>
      <c r="D41" s="29"/>
      <c r="E41" s="29"/>
      <c r="F41" s="29"/>
      <c r="G41" s="106" t="e">
        <f t="shared" ref="G41:G48" si="11">E41/F41</f>
        <v>#DIV/0!</v>
      </c>
      <c r="H41" s="347" t="e">
        <f t="shared" ref="H41:H48" si="12">E41/D41*100</f>
        <v>#DIV/0!</v>
      </c>
      <c r="I41" s="105"/>
      <c r="J41" s="30"/>
      <c r="K41" s="120">
        <f>[1]PB!G28</f>
        <v>57</v>
      </c>
      <c r="L41" s="331" t="str">
        <f>PB!I28</f>
        <v>Johan Eijkenboom</v>
      </c>
      <c r="M41" s="330">
        <f>PB!K28</f>
        <v>150</v>
      </c>
      <c r="N41" s="29"/>
      <c r="O41" s="29"/>
      <c r="P41" s="29"/>
      <c r="Q41" s="106" t="e">
        <f t="shared" ref="Q41:Q48" si="13">O41/P41</f>
        <v>#DIV/0!</v>
      </c>
      <c r="R41" s="347" t="e">
        <f t="shared" ref="R41:R48" si="14">O41/N41*100</f>
        <v>#DIV/0!</v>
      </c>
      <c r="S41" s="105"/>
    </row>
    <row r="42" spans="1:24" ht="15" thickBot="1" x14ac:dyDescent="0.4">
      <c r="A42" s="89">
        <f t="shared" ref="A42:A48" si="15">A10</f>
        <v>34</v>
      </c>
      <c r="B42" s="334" t="str">
        <f t="shared" si="10"/>
        <v>Raymond Snijders</v>
      </c>
      <c r="C42" s="329">
        <f t="shared" si="10"/>
        <v>75</v>
      </c>
      <c r="D42" s="29"/>
      <c r="E42" s="29"/>
      <c r="F42" s="29"/>
      <c r="G42" s="25" t="e">
        <f t="shared" si="11"/>
        <v>#DIV/0!</v>
      </c>
      <c r="H42" s="347" t="e">
        <f t="shared" si="12"/>
        <v>#DIV/0!</v>
      </c>
      <c r="I42" s="105"/>
      <c r="J42" s="30"/>
      <c r="K42" s="120">
        <f>[1]PB!G29</f>
        <v>58</v>
      </c>
      <c r="L42" s="331" t="str">
        <f>PB!I29</f>
        <v>Theo Kerens</v>
      </c>
      <c r="M42" s="330">
        <f>PB!K29</f>
        <v>90</v>
      </c>
      <c r="N42" s="29"/>
      <c r="O42" s="29"/>
      <c r="P42" s="29"/>
      <c r="Q42" s="25" t="e">
        <f t="shared" si="13"/>
        <v>#DIV/0!</v>
      </c>
      <c r="R42" s="347" t="e">
        <f t="shared" si="14"/>
        <v>#DIV/0!</v>
      </c>
      <c r="S42" s="105"/>
    </row>
    <row r="43" spans="1:24" ht="15" thickBot="1" x14ac:dyDescent="0.4">
      <c r="A43" s="89">
        <f t="shared" si="15"/>
        <v>35</v>
      </c>
      <c r="B43" s="334" t="str">
        <f t="shared" si="10"/>
        <v>Willem Asteleijner75</v>
      </c>
      <c r="C43" s="329">
        <f t="shared" si="10"/>
        <v>75</v>
      </c>
      <c r="D43" s="29"/>
      <c r="E43" s="29"/>
      <c r="F43" s="29"/>
      <c r="G43" s="25" t="e">
        <f t="shared" si="11"/>
        <v>#DIV/0!</v>
      </c>
      <c r="H43" s="347" t="e">
        <f t="shared" si="12"/>
        <v>#DIV/0!</v>
      </c>
      <c r="I43" s="105"/>
      <c r="J43" s="30"/>
      <c r="K43" s="120">
        <f>[1]PB!G30</f>
        <v>59</v>
      </c>
      <c r="L43" s="331" t="str">
        <f>PB!I30</f>
        <v>Willy Eijkenboom</v>
      </c>
      <c r="M43" s="330">
        <f>PB!K30</f>
        <v>90</v>
      </c>
      <c r="N43" s="29"/>
      <c r="O43" s="29"/>
      <c r="P43" s="29"/>
      <c r="Q43" s="25" t="e">
        <f t="shared" si="13"/>
        <v>#DIV/0!</v>
      </c>
      <c r="R43" s="347" t="e">
        <f t="shared" si="14"/>
        <v>#DIV/0!</v>
      </c>
      <c r="S43" s="105"/>
    </row>
    <row r="44" spans="1:24" ht="15" thickBot="1" x14ac:dyDescent="0.4">
      <c r="A44" s="89">
        <f t="shared" si="15"/>
        <v>36</v>
      </c>
      <c r="B44" s="334" t="str">
        <f t="shared" si="10"/>
        <v>Jos Schlimbach</v>
      </c>
      <c r="C44" s="329">
        <f t="shared" si="10"/>
        <v>65</v>
      </c>
      <c r="D44" s="29"/>
      <c r="E44" s="29"/>
      <c r="F44" s="29"/>
      <c r="G44" s="25" t="e">
        <f t="shared" si="11"/>
        <v>#DIV/0!</v>
      </c>
      <c r="H44" s="347" t="e">
        <f t="shared" si="12"/>
        <v>#DIV/0!</v>
      </c>
      <c r="I44" s="105"/>
      <c r="J44" s="30"/>
      <c r="K44" s="120">
        <f>[1]PB!G31</f>
        <v>60</v>
      </c>
      <c r="L44" s="331" t="str">
        <f>PB!I31</f>
        <v>Jan Eijkenboom</v>
      </c>
      <c r="M44" s="330">
        <f>PB!K31</f>
        <v>55</v>
      </c>
      <c r="N44" s="29"/>
      <c r="O44" s="29"/>
      <c r="P44" s="29"/>
      <c r="Q44" s="25" t="e">
        <f t="shared" si="13"/>
        <v>#DIV/0!</v>
      </c>
      <c r="R44" s="347" t="e">
        <f t="shared" si="14"/>
        <v>#DIV/0!</v>
      </c>
      <c r="S44" s="105"/>
    </row>
    <row r="45" spans="1:24" ht="15" thickBot="1" x14ac:dyDescent="0.4">
      <c r="A45" s="89">
        <f t="shared" si="15"/>
        <v>37</v>
      </c>
      <c r="B45" s="334" t="str">
        <f t="shared" si="10"/>
        <v>Richard Dooren</v>
      </c>
      <c r="C45" s="329">
        <f t="shared" si="10"/>
        <v>55</v>
      </c>
      <c r="D45" s="29"/>
      <c r="E45" s="29"/>
      <c r="F45" s="29"/>
      <c r="G45" s="25" t="e">
        <f t="shared" si="11"/>
        <v>#DIV/0!</v>
      </c>
      <c r="H45" s="347" t="e">
        <f t="shared" si="12"/>
        <v>#DIV/0!</v>
      </c>
      <c r="I45" s="105"/>
      <c r="J45" s="30"/>
      <c r="K45" s="120">
        <f>[1]PB!G32</f>
        <v>61</v>
      </c>
      <c r="L45" s="331">
        <f>PB!I32</f>
        <v>0</v>
      </c>
      <c r="M45" s="330">
        <f>PB!K32</f>
        <v>0</v>
      </c>
      <c r="N45" s="29"/>
      <c r="O45" s="29"/>
      <c r="P45" s="29"/>
      <c r="Q45" s="25" t="e">
        <f t="shared" si="13"/>
        <v>#DIV/0!</v>
      </c>
      <c r="R45" s="347" t="e">
        <f t="shared" si="14"/>
        <v>#DIV/0!</v>
      </c>
      <c r="S45" s="105"/>
    </row>
    <row r="46" spans="1:24" ht="15" thickBot="1" x14ac:dyDescent="0.4">
      <c r="A46" s="89">
        <f t="shared" si="15"/>
        <v>38</v>
      </c>
      <c r="B46" s="334">
        <f t="shared" si="10"/>
        <v>0</v>
      </c>
      <c r="C46" s="329">
        <f t="shared" si="10"/>
        <v>0</v>
      </c>
      <c r="D46" s="29"/>
      <c r="E46" s="29"/>
      <c r="F46" s="29"/>
      <c r="G46" s="25" t="e">
        <f t="shared" si="11"/>
        <v>#DIV/0!</v>
      </c>
      <c r="H46" s="347" t="e">
        <f t="shared" si="12"/>
        <v>#DIV/0!</v>
      </c>
      <c r="I46" s="105"/>
      <c r="J46" s="7"/>
      <c r="K46" s="120">
        <f>[1]PB!G33</f>
        <v>62</v>
      </c>
      <c r="L46" s="331">
        <f>PB!I33</f>
        <v>0</v>
      </c>
      <c r="M46" s="330">
        <f>PB!K33</f>
        <v>0</v>
      </c>
      <c r="N46" s="29"/>
      <c r="O46" s="29"/>
      <c r="P46" s="29"/>
      <c r="Q46" s="25" t="e">
        <f t="shared" si="13"/>
        <v>#DIV/0!</v>
      </c>
      <c r="R46" s="347" t="e">
        <f t="shared" si="14"/>
        <v>#DIV/0!</v>
      </c>
      <c r="S46" s="105"/>
    </row>
    <row r="47" spans="1:24" ht="15" thickBot="1" x14ac:dyDescent="0.4">
      <c r="A47" s="89">
        <f t="shared" si="15"/>
        <v>39</v>
      </c>
      <c r="B47" s="334">
        <f t="shared" si="10"/>
        <v>0</v>
      </c>
      <c r="C47" s="329">
        <f t="shared" si="10"/>
        <v>0</v>
      </c>
      <c r="D47" s="29"/>
      <c r="E47" s="29"/>
      <c r="F47" s="29"/>
      <c r="G47" s="25" t="e">
        <f t="shared" si="11"/>
        <v>#DIV/0!</v>
      </c>
      <c r="H47" s="347" t="e">
        <f t="shared" si="12"/>
        <v>#DIV/0!</v>
      </c>
      <c r="I47" s="105"/>
      <c r="J47" s="3"/>
      <c r="K47" s="120">
        <f>[1]PB!G34</f>
        <v>63</v>
      </c>
      <c r="L47" s="331">
        <f>PB!I34</f>
        <v>0</v>
      </c>
      <c r="M47" s="330">
        <f>PB!K34</f>
        <v>0</v>
      </c>
      <c r="N47" s="29"/>
      <c r="O47" s="29"/>
      <c r="P47" s="29"/>
      <c r="Q47" s="25" t="e">
        <f t="shared" si="13"/>
        <v>#DIV/0!</v>
      </c>
      <c r="R47" s="347" t="e">
        <f t="shared" si="14"/>
        <v>#DIV/0!</v>
      </c>
      <c r="S47" s="105"/>
    </row>
    <row r="48" spans="1:24" ht="15" thickBot="1" x14ac:dyDescent="0.4">
      <c r="A48" s="89">
        <f t="shared" si="15"/>
        <v>40</v>
      </c>
      <c r="B48" s="335">
        <f t="shared" si="10"/>
        <v>0</v>
      </c>
      <c r="C48" s="329">
        <f t="shared" si="10"/>
        <v>0</v>
      </c>
      <c r="D48" s="29"/>
      <c r="E48" s="29"/>
      <c r="F48" s="29"/>
      <c r="G48" s="26" t="e">
        <f t="shared" si="11"/>
        <v>#DIV/0!</v>
      </c>
      <c r="H48" s="353" t="e">
        <f t="shared" si="12"/>
        <v>#DIV/0!</v>
      </c>
      <c r="I48" s="354"/>
      <c r="J48" s="3"/>
      <c r="K48" s="339">
        <f>[1]PB!G35</f>
        <v>64</v>
      </c>
      <c r="L48" s="331">
        <f>PB!I35</f>
        <v>0</v>
      </c>
      <c r="M48" s="330">
        <f>PB!K35</f>
        <v>0</v>
      </c>
      <c r="N48" s="29"/>
      <c r="O48" s="29"/>
      <c r="P48" s="29"/>
      <c r="Q48" s="127" t="e">
        <f t="shared" si="13"/>
        <v>#DIV/0!</v>
      </c>
      <c r="R48" s="347" t="e">
        <f t="shared" si="14"/>
        <v>#DIV/0!</v>
      </c>
      <c r="S48" s="105"/>
    </row>
    <row r="49" spans="1:19" ht="15" thickBot="1" x14ac:dyDescent="0.4">
      <c r="A49" s="350"/>
      <c r="B49" s="365"/>
      <c r="C49" s="146"/>
      <c r="D49" s="24">
        <f>SUM(D41:D48)</f>
        <v>0</v>
      </c>
      <c r="E49" s="24">
        <f>SUM(E41:E48)</f>
        <v>0</v>
      </c>
      <c r="F49" s="11"/>
      <c r="G49" s="355" t="s">
        <v>11</v>
      </c>
      <c r="H49" s="355"/>
      <c r="I49" s="24">
        <f>SUM(I41:I48)</f>
        <v>0</v>
      </c>
      <c r="J49" s="3"/>
      <c r="K49" s="80"/>
      <c r="L49" s="365"/>
      <c r="M49" s="146"/>
      <c r="N49" s="24">
        <f>SUM(N41:N48)</f>
        <v>0</v>
      </c>
      <c r="O49" s="24">
        <f>SUM(O41:O48)</f>
        <v>0</v>
      </c>
      <c r="P49" s="11"/>
      <c r="Q49" s="24" t="s">
        <v>11</v>
      </c>
      <c r="R49" s="24"/>
      <c r="S49" s="24">
        <f>SUM(S41:S48)</f>
        <v>0</v>
      </c>
    </row>
    <row r="50" spans="1:19" ht="15" thickBot="1" x14ac:dyDescent="0.4">
      <c r="A50" s="76"/>
      <c r="B50" s="128" t="str">
        <f>B18</f>
        <v>Carambole %</v>
      </c>
      <c r="C50" s="482" t="e">
        <f>E49/D49*100</f>
        <v>#DIV/0!</v>
      </c>
      <c r="D50" s="483"/>
      <c r="E50" s="484"/>
      <c r="F50" s="46"/>
      <c r="G50" s="24" t="s">
        <v>84</v>
      </c>
      <c r="H50" s="24"/>
      <c r="I50" s="67"/>
      <c r="J50" s="129"/>
      <c r="K50" s="76"/>
      <c r="L50" s="24" t="str">
        <f>B18</f>
        <v>Carambole %</v>
      </c>
      <c r="M50" s="488" t="e">
        <f>O49/N49*100</f>
        <v>#DIV/0!</v>
      </c>
      <c r="N50" s="489"/>
      <c r="O50" s="490"/>
      <c r="P50" s="122"/>
      <c r="Q50" s="24" t="s">
        <v>84</v>
      </c>
      <c r="R50" s="24"/>
      <c r="S50" s="67"/>
    </row>
    <row r="51" spans="1:19" ht="15.5" thickTop="1" thickBot="1" x14ac:dyDescent="0.4">
      <c r="A51" s="35"/>
      <c r="B51" s="16"/>
      <c r="C51" s="16"/>
      <c r="D51" s="16"/>
      <c r="E51" s="13"/>
      <c r="F51" s="3"/>
      <c r="G51" s="224" t="s">
        <v>37</v>
      </c>
      <c r="H51" s="224"/>
      <c r="I51" s="224">
        <f>SUM(I49:I50)</f>
        <v>0</v>
      </c>
      <c r="K51" s="35"/>
      <c r="L51" s="16"/>
      <c r="M51" s="16"/>
      <c r="N51" s="16"/>
      <c r="O51" s="17"/>
      <c r="P51" s="3"/>
      <c r="Q51" s="224" t="s">
        <v>37</v>
      </c>
      <c r="R51" s="224"/>
      <c r="S51" s="224">
        <f>SUM(S49:S50)</f>
        <v>0</v>
      </c>
    </row>
    <row r="52" spans="1:19" ht="19" thickBot="1" x14ac:dyDescent="0.5">
      <c r="A52" s="35"/>
      <c r="B52" s="5"/>
      <c r="C52" s="5"/>
      <c r="D52" s="5"/>
      <c r="E52" s="342"/>
      <c r="F52" s="342"/>
      <c r="G52" s="342"/>
      <c r="H52" s="342"/>
      <c r="I52" s="74"/>
      <c r="J52" s="442"/>
      <c r="K52" s="442"/>
      <c r="L52" s="342"/>
      <c r="M52" s="342"/>
      <c r="N52" s="342"/>
    </row>
    <row r="53" spans="1:19" ht="19" customHeight="1" thickBot="1" x14ac:dyDescent="0.5">
      <c r="A53" s="76"/>
      <c r="B53" s="195" t="str">
        <f t="shared" ref="B53:C62" si="16">L7</f>
        <v>M.N.  1</v>
      </c>
      <c r="C53" s="443" t="s">
        <v>6</v>
      </c>
      <c r="D53" s="444"/>
      <c r="E53" s="444"/>
      <c r="F53" s="444"/>
      <c r="G53" s="445"/>
      <c r="H53" s="340"/>
      <c r="I53" s="88" t="str">
        <f>S7</f>
        <v>F</v>
      </c>
      <c r="J53" s="71"/>
      <c r="K53" s="4"/>
      <c r="L53" s="315" t="str">
        <f t="shared" ref="L53:M62" si="17">L21</f>
        <v>W.N.  Zuid</v>
      </c>
      <c r="M53" s="443" t="s">
        <v>6</v>
      </c>
      <c r="N53" s="444"/>
      <c r="O53" s="444"/>
      <c r="P53" s="444"/>
      <c r="Q53" s="445"/>
      <c r="R53" s="340"/>
      <c r="S53" s="112" t="str">
        <f>S21</f>
        <v>G</v>
      </c>
    </row>
    <row r="54" spans="1:19" ht="14.5" customHeight="1" thickBot="1" x14ac:dyDescent="0.4">
      <c r="A54" s="79"/>
      <c r="B54" s="130" t="str">
        <f t="shared" si="16"/>
        <v>Apollo 8</v>
      </c>
      <c r="C54" s="97" t="s">
        <v>7</v>
      </c>
      <c r="D54" s="42" t="s">
        <v>7</v>
      </c>
      <c r="E54" s="22" t="s">
        <v>8</v>
      </c>
      <c r="F54" s="22" t="s">
        <v>9</v>
      </c>
      <c r="G54" s="22" t="s">
        <v>10</v>
      </c>
      <c r="H54" s="345" t="s">
        <v>120</v>
      </c>
      <c r="I54" s="133" t="s">
        <v>11</v>
      </c>
      <c r="J54" s="30"/>
      <c r="K54" s="4"/>
      <c r="L54" s="134" t="str">
        <f t="shared" si="17"/>
        <v>Westerhaven 52</v>
      </c>
      <c r="M54" s="97" t="s">
        <v>7</v>
      </c>
      <c r="N54" s="42" t="s">
        <v>7</v>
      </c>
      <c r="O54" s="22" t="s">
        <v>8</v>
      </c>
      <c r="P54" s="22" t="s">
        <v>9</v>
      </c>
      <c r="Q54" s="22" t="s">
        <v>10</v>
      </c>
      <c r="R54" s="345" t="s">
        <v>120</v>
      </c>
      <c r="S54" s="137" t="s">
        <v>11</v>
      </c>
    </row>
    <row r="55" spans="1:19" ht="15" thickBot="1" x14ac:dyDescent="0.4">
      <c r="A55" s="89">
        <f>K9</f>
        <v>41</v>
      </c>
      <c r="B55" s="332" t="str">
        <f t="shared" si="16"/>
        <v>Rene Snel</v>
      </c>
      <c r="C55" s="328">
        <f>M9</f>
        <v>90</v>
      </c>
      <c r="D55" s="29"/>
      <c r="E55" s="29"/>
      <c r="F55" s="29"/>
      <c r="G55" s="106" t="e">
        <f t="shared" ref="G55:G62" si="18">E55/F55</f>
        <v>#DIV/0!</v>
      </c>
      <c r="H55" s="347" t="e">
        <f t="shared" ref="H55:H62" si="19">E55/D55*100</f>
        <v>#DIV/0!</v>
      </c>
      <c r="I55" s="105"/>
      <c r="J55" s="30"/>
      <c r="K55" s="89">
        <f>K23</f>
        <v>49</v>
      </c>
      <c r="L55" s="332" t="str">
        <f t="shared" si="17"/>
        <v>Piet van Zelst</v>
      </c>
      <c r="M55" s="333">
        <f>M23</f>
        <v>75</v>
      </c>
      <c r="N55" s="29"/>
      <c r="O55" s="29"/>
      <c r="P55" s="29"/>
      <c r="Q55" s="106" t="e">
        <f t="shared" ref="Q55:Q62" si="20">O55/P55</f>
        <v>#DIV/0!</v>
      </c>
      <c r="R55" s="347" t="e">
        <f t="shared" ref="R55:R62" si="21">O55/N55*100</f>
        <v>#DIV/0!</v>
      </c>
      <c r="S55" s="105"/>
    </row>
    <row r="56" spans="1:19" ht="15" thickBot="1" x14ac:dyDescent="0.4">
      <c r="A56" s="89">
        <f t="shared" ref="A56:A62" si="22">K10</f>
        <v>42</v>
      </c>
      <c r="B56" s="334" t="str">
        <f t="shared" si="16"/>
        <v>Rob Buijs</v>
      </c>
      <c r="C56" s="328">
        <f t="shared" si="16"/>
        <v>90</v>
      </c>
      <c r="D56" s="29"/>
      <c r="E56" s="29"/>
      <c r="F56" s="29"/>
      <c r="G56" s="25" t="e">
        <f t="shared" si="18"/>
        <v>#DIV/0!</v>
      </c>
      <c r="H56" s="347" t="e">
        <f t="shared" si="19"/>
        <v>#DIV/0!</v>
      </c>
      <c r="I56" s="105"/>
      <c r="J56" s="30"/>
      <c r="K56" s="89">
        <f t="shared" ref="K56:K62" si="23">K24</f>
        <v>50</v>
      </c>
      <c r="L56" s="334" t="str">
        <f t="shared" si="17"/>
        <v>Pieter Sondorp</v>
      </c>
      <c r="M56" s="333">
        <f t="shared" si="17"/>
        <v>60</v>
      </c>
      <c r="N56" s="29"/>
      <c r="O56" s="29"/>
      <c r="P56" s="29"/>
      <c r="Q56" s="25" t="e">
        <f t="shared" si="20"/>
        <v>#DIV/0!</v>
      </c>
      <c r="R56" s="347" t="e">
        <f t="shared" si="21"/>
        <v>#DIV/0!</v>
      </c>
      <c r="S56" s="105"/>
    </row>
    <row r="57" spans="1:19" ht="15" thickBot="1" x14ac:dyDescent="0.4">
      <c r="A57" s="89">
        <f t="shared" si="22"/>
        <v>43</v>
      </c>
      <c r="B57" s="334" t="str">
        <f t="shared" si="16"/>
        <v>Leo van Buren</v>
      </c>
      <c r="C57" s="328">
        <f t="shared" si="16"/>
        <v>80</v>
      </c>
      <c r="D57" s="29"/>
      <c r="E57" s="29"/>
      <c r="F57" s="29"/>
      <c r="G57" s="25" t="e">
        <f t="shared" si="18"/>
        <v>#DIV/0!</v>
      </c>
      <c r="H57" s="347" t="e">
        <f t="shared" si="19"/>
        <v>#DIV/0!</v>
      </c>
      <c r="I57" s="105"/>
      <c r="J57" s="30"/>
      <c r="K57" s="89">
        <f t="shared" si="23"/>
        <v>51</v>
      </c>
      <c r="L57" s="334" t="str">
        <f t="shared" si="17"/>
        <v>Pieter Voorbergen</v>
      </c>
      <c r="M57" s="333">
        <f t="shared" si="17"/>
        <v>60</v>
      </c>
      <c r="N57" s="29"/>
      <c r="O57" s="29"/>
      <c r="P57" s="29"/>
      <c r="Q57" s="25" t="e">
        <f t="shared" si="20"/>
        <v>#DIV/0!</v>
      </c>
      <c r="R57" s="347" t="e">
        <f t="shared" si="21"/>
        <v>#DIV/0!</v>
      </c>
      <c r="S57" s="105"/>
    </row>
    <row r="58" spans="1:19" ht="15" thickBot="1" x14ac:dyDescent="0.4">
      <c r="A58" s="89">
        <f t="shared" si="22"/>
        <v>44</v>
      </c>
      <c r="B58" s="334" t="str">
        <f t="shared" si="16"/>
        <v>Adrie Jongeling</v>
      </c>
      <c r="C58" s="328">
        <f t="shared" si="16"/>
        <v>65</v>
      </c>
      <c r="D58" s="29"/>
      <c r="E58" s="29"/>
      <c r="F58" s="29"/>
      <c r="G58" s="25" t="e">
        <f t="shared" si="18"/>
        <v>#DIV/0!</v>
      </c>
      <c r="H58" s="347" t="e">
        <f t="shared" si="19"/>
        <v>#DIV/0!</v>
      </c>
      <c r="I58" s="105"/>
      <c r="J58" s="30"/>
      <c r="K58" s="89">
        <f t="shared" si="23"/>
        <v>52</v>
      </c>
      <c r="L58" s="334" t="str">
        <f t="shared" si="17"/>
        <v>Dirk vd Louw</v>
      </c>
      <c r="M58" s="333">
        <f t="shared" si="17"/>
        <v>55</v>
      </c>
      <c r="N58" s="29"/>
      <c r="O58" s="29"/>
      <c r="P58" s="29"/>
      <c r="Q58" s="25" t="e">
        <f t="shared" si="20"/>
        <v>#DIV/0!</v>
      </c>
      <c r="R58" s="347" t="e">
        <f t="shared" si="21"/>
        <v>#DIV/0!</v>
      </c>
      <c r="S58" s="105"/>
    </row>
    <row r="59" spans="1:19" ht="15" thickBot="1" x14ac:dyDescent="0.4">
      <c r="A59" s="89">
        <f t="shared" si="22"/>
        <v>45</v>
      </c>
      <c r="B59" s="334" t="str">
        <f t="shared" si="16"/>
        <v>Bart ter Reehorst</v>
      </c>
      <c r="C59" s="328">
        <f t="shared" si="16"/>
        <v>65</v>
      </c>
      <c r="D59" s="29"/>
      <c r="E59" s="29"/>
      <c r="F59" s="29"/>
      <c r="G59" s="25" t="e">
        <f t="shared" si="18"/>
        <v>#DIV/0!</v>
      </c>
      <c r="H59" s="347" t="e">
        <f t="shared" si="19"/>
        <v>#DIV/0!</v>
      </c>
      <c r="I59" s="105"/>
      <c r="J59" s="30"/>
      <c r="K59" s="89">
        <f t="shared" si="23"/>
        <v>53</v>
      </c>
      <c r="L59" s="334" t="str">
        <f t="shared" si="17"/>
        <v>Vincent vd End</v>
      </c>
      <c r="M59" s="333">
        <f t="shared" si="17"/>
        <v>55</v>
      </c>
      <c r="N59" s="29"/>
      <c r="O59" s="29"/>
      <c r="P59" s="29"/>
      <c r="Q59" s="25" t="e">
        <f t="shared" si="20"/>
        <v>#DIV/0!</v>
      </c>
      <c r="R59" s="347" t="e">
        <f t="shared" si="21"/>
        <v>#DIV/0!</v>
      </c>
      <c r="S59" s="105"/>
    </row>
    <row r="60" spans="1:19" ht="15" thickBot="1" x14ac:dyDescent="0.4">
      <c r="A60" s="89">
        <f t="shared" si="22"/>
        <v>46</v>
      </c>
      <c r="B60" s="334" t="str">
        <f t="shared" si="16"/>
        <v>Warner van Vosen</v>
      </c>
      <c r="C60" s="328">
        <f t="shared" si="16"/>
        <v>55</v>
      </c>
      <c r="D60" s="29"/>
      <c r="E60" s="29"/>
      <c r="F60" s="29"/>
      <c r="G60" s="25" t="e">
        <f t="shared" si="18"/>
        <v>#DIV/0!</v>
      </c>
      <c r="H60" s="347" t="e">
        <f t="shared" si="19"/>
        <v>#DIV/0!</v>
      </c>
      <c r="I60" s="105"/>
      <c r="J60" s="9"/>
      <c r="K60" s="89">
        <f t="shared" si="23"/>
        <v>54</v>
      </c>
      <c r="L60" s="334" t="str">
        <f t="shared" si="17"/>
        <v>Karel vd End</v>
      </c>
      <c r="M60" s="333">
        <f t="shared" si="17"/>
        <v>55</v>
      </c>
      <c r="N60" s="29"/>
      <c r="O60" s="29"/>
      <c r="P60" s="29"/>
      <c r="Q60" s="25" t="e">
        <f t="shared" si="20"/>
        <v>#DIV/0!</v>
      </c>
      <c r="R60" s="347" t="e">
        <f t="shared" si="21"/>
        <v>#DIV/0!</v>
      </c>
      <c r="S60" s="105"/>
    </row>
    <row r="61" spans="1:19" ht="15" thickBot="1" x14ac:dyDescent="0.4">
      <c r="A61" s="89">
        <f t="shared" si="22"/>
        <v>47</v>
      </c>
      <c r="B61" s="334" t="str">
        <f t="shared" si="16"/>
        <v>Andre van Hattum</v>
      </c>
      <c r="C61" s="328">
        <f t="shared" si="16"/>
        <v>55</v>
      </c>
      <c r="D61" s="29"/>
      <c r="E61" s="29"/>
      <c r="F61" s="29"/>
      <c r="G61" s="25" t="e">
        <f t="shared" si="18"/>
        <v>#DIV/0!</v>
      </c>
      <c r="H61" s="347" t="e">
        <f t="shared" si="19"/>
        <v>#DIV/0!</v>
      </c>
      <c r="I61" s="105"/>
      <c r="J61" s="6"/>
      <c r="K61" s="89">
        <f t="shared" si="23"/>
        <v>55</v>
      </c>
      <c r="L61" s="334" t="str">
        <f t="shared" si="17"/>
        <v xml:space="preserve">Nico vd End </v>
      </c>
      <c r="M61" s="333">
        <f t="shared" si="17"/>
        <v>55</v>
      </c>
      <c r="N61" s="29"/>
      <c r="O61" s="29"/>
      <c r="P61" s="29"/>
      <c r="Q61" s="25" t="e">
        <f t="shared" si="20"/>
        <v>#DIV/0!</v>
      </c>
      <c r="R61" s="347" t="e">
        <f t="shared" si="21"/>
        <v>#DIV/0!</v>
      </c>
      <c r="S61" s="105"/>
    </row>
    <row r="62" spans="1:19" ht="15" thickBot="1" x14ac:dyDescent="0.4">
      <c r="A62" s="89">
        <f t="shared" si="22"/>
        <v>48</v>
      </c>
      <c r="B62" s="367" t="str">
        <f t="shared" si="16"/>
        <v>Jan Smit</v>
      </c>
      <c r="C62" s="336">
        <f t="shared" si="16"/>
        <v>55</v>
      </c>
      <c r="D62" s="29"/>
      <c r="E62" s="29"/>
      <c r="F62" s="29"/>
      <c r="G62" s="26" t="e">
        <f t="shared" si="18"/>
        <v>#DIV/0!</v>
      </c>
      <c r="H62" s="353" t="e">
        <f t="shared" si="19"/>
        <v>#DIV/0!</v>
      </c>
      <c r="I62" s="354"/>
      <c r="J62" s="6"/>
      <c r="K62" s="89">
        <f t="shared" si="23"/>
        <v>56</v>
      </c>
      <c r="L62" s="367">
        <f t="shared" si="17"/>
        <v>0</v>
      </c>
      <c r="M62" s="368">
        <f t="shared" si="17"/>
        <v>0</v>
      </c>
      <c r="N62" s="29"/>
      <c r="O62" s="29"/>
      <c r="P62" s="29"/>
      <c r="Q62" s="26" t="e">
        <f t="shared" si="20"/>
        <v>#DIV/0!</v>
      </c>
      <c r="R62" s="347" t="e">
        <f t="shared" si="21"/>
        <v>#DIV/0!</v>
      </c>
      <c r="S62" s="105"/>
    </row>
    <row r="63" spans="1:19" ht="15" thickBot="1" x14ac:dyDescent="0.4">
      <c r="A63" s="80"/>
      <c r="B63" s="359"/>
      <c r="C63" s="146"/>
      <c r="D63" s="24">
        <f>SUM(D55:D62)</f>
        <v>0</v>
      </c>
      <c r="E63" s="24">
        <f>SUM(E55:E62)</f>
        <v>0</v>
      </c>
      <c r="F63" s="358"/>
      <c r="G63" s="355" t="s">
        <v>11</v>
      </c>
      <c r="H63" s="355"/>
      <c r="I63" s="24">
        <f>SUM(I55:I62)</f>
        <v>0</v>
      </c>
      <c r="J63" s="3"/>
      <c r="K63" s="350"/>
      <c r="L63" s="359"/>
      <c r="M63" s="146"/>
      <c r="N63" s="24">
        <f>SUM(N55:N62)</f>
        <v>0</v>
      </c>
      <c r="O63" s="24">
        <f>SUM(O55:O62)</f>
        <v>0</v>
      </c>
      <c r="P63" s="359"/>
      <c r="Q63" s="24" t="str">
        <f>G63</f>
        <v>PP</v>
      </c>
      <c r="R63" s="360"/>
      <c r="S63" s="361">
        <f>SUM(S55:S62)</f>
        <v>0</v>
      </c>
    </row>
    <row r="64" spans="1:19" ht="15" thickBot="1" x14ac:dyDescent="0.4">
      <c r="A64" s="76"/>
      <c r="B64" s="107" t="str">
        <f>B18</f>
        <v>Carambole %</v>
      </c>
      <c r="C64" s="488" t="e">
        <f>E63/D63*100</f>
        <v>#DIV/0!</v>
      </c>
      <c r="D64" s="489"/>
      <c r="E64" s="490"/>
      <c r="F64" s="122"/>
      <c r="G64" s="24" t="s">
        <v>84</v>
      </c>
      <c r="H64" s="24"/>
      <c r="I64" s="67"/>
      <c r="J64" s="3"/>
      <c r="K64" s="76"/>
      <c r="L64" s="128" t="str">
        <f>B18</f>
        <v>Carambole %</v>
      </c>
      <c r="M64" s="482" t="e">
        <f>O63/N63*100</f>
        <v>#DIV/0!</v>
      </c>
      <c r="N64" s="483"/>
      <c r="O64" s="484"/>
      <c r="P64" s="46"/>
      <c r="Q64" s="24" t="s">
        <v>84</v>
      </c>
      <c r="R64" s="24"/>
      <c r="S64" s="67"/>
    </row>
    <row r="65" spans="1:19" ht="15" thickBot="1" x14ac:dyDescent="0.4">
      <c r="A65" s="35"/>
      <c r="B65" s="12"/>
      <c r="C65" s="12"/>
      <c r="D65" s="12"/>
      <c r="E65" s="13"/>
      <c r="F65" s="10"/>
      <c r="G65" s="224" t="s">
        <v>37</v>
      </c>
      <c r="H65" s="224"/>
      <c r="I65" s="224">
        <f>SUM(I63:I64)</f>
        <v>0</v>
      </c>
      <c r="J65" s="3"/>
      <c r="K65" s="35"/>
      <c r="L65" s="12"/>
      <c r="M65" s="12"/>
      <c r="N65" s="12"/>
      <c r="O65" s="13"/>
      <c r="P65" s="10"/>
      <c r="Q65" s="224" t="s">
        <v>37</v>
      </c>
      <c r="R65" s="224"/>
      <c r="S65" s="224">
        <f>SUM(S63:S64)</f>
        <v>0</v>
      </c>
    </row>
    <row r="66" spans="1:19" x14ac:dyDescent="0.35">
      <c r="A66" s="35"/>
      <c r="B66" s="12"/>
      <c r="C66" s="12"/>
      <c r="D66" s="12"/>
      <c r="E66" s="13"/>
      <c r="F66" s="10"/>
      <c r="G66" s="6"/>
      <c r="H66" s="6"/>
      <c r="I66" s="6"/>
      <c r="J66" s="3"/>
      <c r="K66" s="35"/>
      <c r="L66" s="12"/>
      <c r="M66" s="12"/>
      <c r="N66" s="12"/>
      <c r="O66" s="13"/>
      <c r="P66" s="10"/>
      <c r="Q66" s="6"/>
      <c r="R66" s="6"/>
      <c r="S66" s="6"/>
    </row>
    <row r="67" spans="1:19" ht="18.5" x14ac:dyDescent="0.45">
      <c r="A67" s="35"/>
      <c r="B67" s="12"/>
      <c r="C67" s="12"/>
      <c r="D67" s="12"/>
      <c r="E67" s="452"/>
      <c r="F67" s="452"/>
      <c r="G67" s="452"/>
      <c r="H67" s="452"/>
      <c r="I67" s="452"/>
      <c r="J67" s="452"/>
      <c r="K67" s="452"/>
      <c r="L67" s="452"/>
      <c r="M67" s="342"/>
      <c r="N67" s="342"/>
      <c r="O67" s="13"/>
      <c r="P67" s="10"/>
      <c r="Q67" s="6"/>
      <c r="R67" s="6"/>
      <c r="S67" s="6"/>
    </row>
    <row r="68" spans="1:19" ht="19" thickBot="1" x14ac:dyDescent="0.5">
      <c r="A68" s="35"/>
      <c r="B68" s="12"/>
      <c r="C68" s="12"/>
      <c r="D68" s="12"/>
      <c r="E68" s="342"/>
      <c r="F68" s="342"/>
      <c r="G68" s="342"/>
      <c r="H68" s="342"/>
      <c r="I68" s="342"/>
      <c r="J68" s="342"/>
      <c r="K68" s="342"/>
      <c r="L68" s="342"/>
      <c r="M68" s="342"/>
      <c r="N68" s="342"/>
      <c r="O68" s="13"/>
      <c r="P68" s="10"/>
      <c r="Q68" s="6"/>
      <c r="R68" s="6"/>
      <c r="S68" s="6"/>
    </row>
    <row r="69" spans="1:19" ht="19" thickBot="1" x14ac:dyDescent="0.5">
      <c r="A69" s="35"/>
      <c r="B69" s="75"/>
      <c r="C69" s="3"/>
      <c r="D69" s="3"/>
      <c r="E69" s="343"/>
      <c r="F69" s="3"/>
      <c r="G69" s="343"/>
      <c r="H69" s="343"/>
      <c r="I69" s="449" t="s">
        <v>1</v>
      </c>
      <c r="J69" s="450"/>
      <c r="K69" s="451"/>
      <c r="L69" s="3"/>
      <c r="M69" s="3"/>
      <c r="N69" s="3"/>
      <c r="O69" s="343"/>
      <c r="P69" s="3"/>
      <c r="Q69" s="343"/>
      <c r="R69" s="343"/>
      <c r="S69" s="343"/>
    </row>
    <row r="70" spans="1:19" ht="19" customHeight="1" thickBot="1" x14ac:dyDescent="0.5">
      <c r="A70" s="76"/>
      <c r="B70" s="195" t="str">
        <f t="shared" ref="B70:C79" si="24">L7</f>
        <v>M.N.  1</v>
      </c>
      <c r="C70" s="443" t="s">
        <v>6</v>
      </c>
      <c r="D70" s="444"/>
      <c r="E70" s="444"/>
      <c r="F70" s="444"/>
      <c r="G70" s="445"/>
      <c r="H70" s="340"/>
      <c r="I70" s="24" t="str">
        <f>S7</f>
        <v>F</v>
      </c>
      <c r="J70" s="33"/>
      <c r="K70" s="4"/>
      <c r="L70" s="313" t="str">
        <f>L39</f>
        <v>Z.N.  2</v>
      </c>
      <c r="M70" s="443" t="s">
        <v>6</v>
      </c>
      <c r="N70" s="444"/>
      <c r="O70" s="444"/>
      <c r="P70" s="444"/>
      <c r="Q70" s="445"/>
      <c r="R70" s="340"/>
      <c r="S70" s="88" t="str">
        <f>S39</f>
        <v>H</v>
      </c>
    </row>
    <row r="71" spans="1:19" ht="14.5" customHeight="1" thickBot="1" x14ac:dyDescent="0.4">
      <c r="A71" s="76"/>
      <c r="B71" s="99" t="str">
        <f t="shared" si="24"/>
        <v>Apollo 8</v>
      </c>
      <c r="C71" s="97" t="s">
        <v>7</v>
      </c>
      <c r="D71" s="42" t="s">
        <v>7</v>
      </c>
      <c r="E71" s="22" t="s">
        <v>8</v>
      </c>
      <c r="F71" s="22" t="s">
        <v>9</v>
      </c>
      <c r="G71" s="22" t="s">
        <v>10</v>
      </c>
      <c r="H71" s="345" t="s">
        <v>120</v>
      </c>
      <c r="I71" s="103" t="s">
        <v>11</v>
      </c>
      <c r="J71" s="30"/>
      <c r="K71" s="4"/>
      <c r="L71" s="99" t="str">
        <f t="shared" ref="L71:M79" si="25">L40</f>
        <v>Op De Bosch/K.O.T '48  1</v>
      </c>
      <c r="M71" s="97" t="s">
        <v>7</v>
      </c>
      <c r="N71" s="42" t="s">
        <v>7</v>
      </c>
      <c r="O71" s="22" t="s">
        <v>8</v>
      </c>
      <c r="P71" s="22" t="s">
        <v>9</v>
      </c>
      <c r="Q71" s="22" t="s">
        <v>10</v>
      </c>
      <c r="R71" s="345" t="s">
        <v>120</v>
      </c>
      <c r="S71" s="103" t="s">
        <v>11</v>
      </c>
    </row>
    <row r="72" spans="1:19" ht="15" thickBot="1" x14ac:dyDescent="0.4">
      <c r="A72">
        <f>K9</f>
        <v>41</v>
      </c>
      <c r="B72" s="332" t="str">
        <f t="shared" si="24"/>
        <v>Rene Snel</v>
      </c>
      <c r="C72" s="328">
        <f>M9</f>
        <v>90</v>
      </c>
      <c r="D72" s="29"/>
      <c r="E72" s="29"/>
      <c r="F72" s="29"/>
      <c r="G72" s="106" t="e">
        <f t="shared" ref="G72:G79" si="26">E72/F72</f>
        <v>#DIV/0!</v>
      </c>
      <c r="H72" s="347" t="e">
        <f t="shared" ref="H72:H79" si="27">E72/D72*100</f>
        <v>#DIV/0!</v>
      </c>
      <c r="I72" s="105"/>
      <c r="J72" s="30"/>
      <c r="K72" s="89">
        <f>K41</f>
        <v>57</v>
      </c>
      <c r="L72" s="332" t="str">
        <f t="shared" si="25"/>
        <v>Johan Eijkenboom</v>
      </c>
      <c r="M72" s="328">
        <f t="shared" si="25"/>
        <v>150</v>
      </c>
      <c r="N72" s="29"/>
      <c r="O72" s="29"/>
      <c r="P72" s="29"/>
      <c r="Q72" s="106" t="e">
        <f t="shared" ref="Q72:Q79" si="28">O72/P72</f>
        <v>#DIV/0!</v>
      </c>
      <c r="R72" s="347" t="e">
        <f t="shared" ref="R72:R79" si="29">O72/N72*100</f>
        <v>#DIV/0!</v>
      </c>
      <c r="S72" s="105"/>
    </row>
    <row r="73" spans="1:19" ht="15" thickBot="1" x14ac:dyDescent="0.4">
      <c r="A73">
        <f t="shared" ref="A73:A79" si="30">K10</f>
        <v>42</v>
      </c>
      <c r="B73" s="334" t="str">
        <f t="shared" si="24"/>
        <v>Rob Buijs</v>
      </c>
      <c r="C73" s="328">
        <f t="shared" si="24"/>
        <v>90</v>
      </c>
      <c r="D73" s="29"/>
      <c r="E73" s="29"/>
      <c r="F73" s="29"/>
      <c r="G73" s="25" t="e">
        <f t="shared" si="26"/>
        <v>#DIV/0!</v>
      </c>
      <c r="H73" s="347" t="e">
        <f t="shared" si="27"/>
        <v>#DIV/0!</v>
      </c>
      <c r="I73" s="105"/>
      <c r="J73" s="30"/>
      <c r="K73" s="89">
        <f t="shared" ref="K73:K79" si="31">K42</f>
        <v>58</v>
      </c>
      <c r="L73" s="334" t="str">
        <f t="shared" si="25"/>
        <v>Theo Kerens</v>
      </c>
      <c r="M73" s="328">
        <f t="shared" si="25"/>
        <v>90</v>
      </c>
      <c r="N73" s="29"/>
      <c r="O73" s="29"/>
      <c r="P73" s="29"/>
      <c r="Q73" s="25" t="e">
        <f t="shared" si="28"/>
        <v>#DIV/0!</v>
      </c>
      <c r="R73" s="347" t="e">
        <f t="shared" si="29"/>
        <v>#DIV/0!</v>
      </c>
      <c r="S73" s="105"/>
    </row>
    <row r="74" spans="1:19" ht="15" thickBot="1" x14ac:dyDescent="0.4">
      <c r="A74">
        <f t="shared" si="30"/>
        <v>43</v>
      </c>
      <c r="B74" s="334" t="str">
        <f t="shared" si="24"/>
        <v>Leo van Buren</v>
      </c>
      <c r="C74" s="328">
        <f t="shared" si="24"/>
        <v>80</v>
      </c>
      <c r="D74" s="29"/>
      <c r="E74" s="29"/>
      <c r="F74" s="29"/>
      <c r="G74" s="25" t="e">
        <f t="shared" si="26"/>
        <v>#DIV/0!</v>
      </c>
      <c r="H74" s="347" t="e">
        <f t="shared" si="27"/>
        <v>#DIV/0!</v>
      </c>
      <c r="I74" s="105"/>
      <c r="J74" s="30"/>
      <c r="K74" s="89">
        <f t="shared" si="31"/>
        <v>59</v>
      </c>
      <c r="L74" s="334" t="str">
        <f t="shared" si="25"/>
        <v>Willy Eijkenboom</v>
      </c>
      <c r="M74" s="328">
        <f t="shared" si="25"/>
        <v>90</v>
      </c>
      <c r="N74" s="29"/>
      <c r="O74" s="29"/>
      <c r="P74" s="29"/>
      <c r="Q74" s="25" t="e">
        <f t="shared" si="28"/>
        <v>#DIV/0!</v>
      </c>
      <c r="R74" s="347" t="e">
        <f t="shared" si="29"/>
        <v>#DIV/0!</v>
      </c>
      <c r="S74" s="105"/>
    </row>
    <row r="75" spans="1:19" ht="15" thickBot="1" x14ac:dyDescent="0.4">
      <c r="A75">
        <f t="shared" si="30"/>
        <v>44</v>
      </c>
      <c r="B75" s="334" t="str">
        <f t="shared" si="24"/>
        <v>Adrie Jongeling</v>
      </c>
      <c r="C75" s="328">
        <f t="shared" si="24"/>
        <v>65</v>
      </c>
      <c r="D75" s="29"/>
      <c r="E75" s="29"/>
      <c r="F75" s="29"/>
      <c r="G75" s="25" t="e">
        <f t="shared" si="26"/>
        <v>#DIV/0!</v>
      </c>
      <c r="H75" s="347" t="e">
        <f t="shared" si="27"/>
        <v>#DIV/0!</v>
      </c>
      <c r="I75" s="105"/>
      <c r="J75" s="30"/>
      <c r="K75" s="89">
        <f t="shared" si="31"/>
        <v>60</v>
      </c>
      <c r="L75" s="334" t="str">
        <f t="shared" si="25"/>
        <v>Jan Eijkenboom</v>
      </c>
      <c r="M75" s="328">
        <f t="shared" si="25"/>
        <v>55</v>
      </c>
      <c r="N75" s="29"/>
      <c r="O75" s="29"/>
      <c r="P75" s="29"/>
      <c r="Q75" s="25" t="e">
        <f t="shared" si="28"/>
        <v>#DIV/0!</v>
      </c>
      <c r="R75" s="347" t="e">
        <f t="shared" si="29"/>
        <v>#DIV/0!</v>
      </c>
      <c r="S75" s="105"/>
    </row>
    <row r="76" spans="1:19" ht="15" thickBot="1" x14ac:dyDescent="0.4">
      <c r="A76">
        <f t="shared" si="30"/>
        <v>45</v>
      </c>
      <c r="B76" s="334" t="str">
        <f t="shared" si="24"/>
        <v>Bart ter Reehorst</v>
      </c>
      <c r="C76" s="328">
        <f t="shared" si="24"/>
        <v>65</v>
      </c>
      <c r="D76" s="29"/>
      <c r="E76" s="29"/>
      <c r="F76" s="29"/>
      <c r="G76" s="25" t="e">
        <f t="shared" si="26"/>
        <v>#DIV/0!</v>
      </c>
      <c r="H76" s="347" t="e">
        <f t="shared" si="27"/>
        <v>#DIV/0!</v>
      </c>
      <c r="I76" s="105"/>
      <c r="J76" s="30"/>
      <c r="K76" s="89">
        <f t="shared" si="31"/>
        <v>61</v>
      </c>
      <c r="L76" s="334">
        <f t="shared" si="25"/>
        <v>0</v>
      </c>
      <c r="M76" s="328">
        <f t="shared" si="25"/>
        <v>0</v>
      </c>
      <c r="N76" s="29"/>
      <c r="O76" s="29"/>
      <c r="P76" s="29"/>
      <c r="Q76" s="25" t="e">
        <f t="shared" si="28"/>
        <v>#DIV/0!</v>
      </c>
      <c r="R76" s="347" t="e">
        <f t="shared" si="29"/>
        <v>#DIV/0!</v>
      </c>
      <c r="S76" s="105"/>
    </row>
    <row r="77" spans="1:19" ht="15" thickBot="1" x14ac:dyDescent="0.4">
      <c r="A77">
        <f t="shared" si="30"/>
        <v>46</v>
      </c>
      <c r="B77" s="334" t="str">
        <f t="shared" si="24"/>
        <v>Warner van Vosen</v>
      </c>
      <c r="C77" s="328">
        <f t="shared" si="24"/>
        <v>55</v>
      </c>
      <c r="D77" s="29"/>
      <c r="E77" s="29"/>
      <c r="F77" s="29"/>
      <c r="G77" s="25" t="e">
        <f t="shared" si="26"/>
        <v>#DIV/0!</v>
      </c>
      <c r="H77" s="347" t="e">
        <f t="shared" si="27"/>
        <v>#DIV/0!</v>
      </c>
      <c r="I77" s="105"/>
      <c r="J77" s="7"/>
      <c r="K77" s="89">
        <f t="shared" si="31"/>
        <v>62</v>
      </c>
      <c r="L77" s="334">
        <f t="shared" si="25"/>
        <v>0</v>
      </c>
      <c r="M77" s="328">
        <f t="shared" si="25"/>
        <v>0</v>
      </c>
      <c r="N77" s="29"/>
      <c r="O77" s="29"/>
      <c r="P77" s="29"/>
      <c r="Q77" s="25" t="e">
        <f t="shared" si="28"/>
        <v>#DIV/0!</v>
      </c>
      <c r="R77" s="347" t="e">
        <f t="shared" si="29"/>
        <v>#DIV/0!</v>
      </c>
      <c r="S77" s="105"/>
    </row>
    <row r="78" spans="1:19" ht="15" thickBot="1" x14ac:dyDescent="0.4">
      <c r="A78">
        <f t="shared" si="30"/>
        <v>47</v>
      </c>
      <c r="B78" s="334" t="str">
        <f t="shared" si="24"/>
        <v>Andre van Hattum</v>
      </c>
      <c r="C78" s="328">
        <f t="shared" si="24"/>
        <v>55</v>
      </c>
      <c r="D78" s="29"/>
      <c r="E78" s="29"/>
      <c r="F78" s="29"/>
      <c r="G78" s="25" t="e">
        <f t="shared" si="26"/>
        <v>#DIV/0!</v>
      </c>
      <c r="H78" s="347" t="e">
        <f t="shared" si="27"/>
        <v>#DIV/0!</v>
      </c>
      <c r="I78" s="105"/>
      <c r="J78" s="3"/>
      <c r="K78" s="89">
        <f t="shared" si="31"/>
        <v>63</v>
      </c>
      <c r="L78" s="334">
        <f t="shared" si="25"/>
        <v>0</v>
      </c>
      <c r="M78" s="328">
        <f t="shared" si="25"/>
        <v>0</v>
      </c>
      <c r="N78" s="29"/>
      <c r="O78" s="29"/>
      <c r="P78" s="29"/>
      <c r="Q78" s="25" t="e">
        <f t="shared" si="28"/>
        <v>#DIV/0!</v>
      </c>
      <c r="R78" s="347" t="e">
        <f t="shared" si="29"/>
        <v>#DIV/0!</v>
      </c>
      <c r="S78" s="105"/>
    </row>
    <row r="79" spans="1:19" ht="15" thickBot="1" x14ac:dyDescent="0.4">
      <c r="A79">
        <f t="shared" si="30"/>
        <v>48</v>
      </c>
      <c r="B79" s="367" t="str">
        <f t="shared" si="24"/>
        <v>Jan Smit</v>
      </c>
      <c r="C79" s="336">
        <f t="shared" si="24"/>
        <v>55</v>
      </c>
      <c r="D79" s="29"/>
      <c r="E79" s="29"/>
      <c r="F79" s="29"/>
      <c r="G79" s="26" t="e">
        <f t="shared" si="26"/>
        <v>#DIV/0!</v>
      </c>
      <c r="H79" s="353" t="e">
        <f t="shared" si="27"/>
        <v>#DIV/0!</v>
      </c>
      <c r="I79" s="354"/>
      <c r="J79" s="3"/>
      <c r="K79" s="89">
        <f t="shared" si="31"/>
        <v>64</v>
      </c>
      <c r="L79" s="367">
        <f t="shared" si="25"/>
        <v>0</v>
      </c>
      <c r="M79" s="336">
        <f t="shared" si="25"/>
        <v>0</v>
      </c>
      <c r="N79" s="29"/>
      <c r="O79" s="29"/>
      <c r="P79" s="29"/>
      <c r="Q79" s="26" t="e">
        <f t="shared" si="28"/>
        <v>#DIV/0!</v>
      </c>
      <c r="R79" s="347" t="e">
        <f t="shared" si="29"/>
        <v>#DIV/0!</v>
      </c>
      <c r="S79" s="105"/>
    </row>
    <row r="80" spans="1:19" ht="15" thickBot="1" x14ac:dyDescent="0.4">
      <c r="A80" s="350"/>
      <c r="B80" s="359"/>
      <c r="C80" s="146"/>
      <c r="D80" s="24">
        <f>SUM(D72:D79)</f>
        <v>0</v>
      </c>
      <c r="E80" s="24">
        <f>SUM(E72:E79)</f>
        <v>0</v>
      </c>
      <c r="F80" s="358"/>
      <c r="G80" s="355" t="s">
        <v>11</v>
      </c>
      <c r="H80" s="355"/>
      <c r="I80" s="24">
        <f>SUM(I72:I79)</f>
        <v>0</v>
      </c>
      <c r="J80" s="3"/>
      <c r="K80" s="350"/>
      <c r="L80" s="359"/>
      <c r="M80" s="146"/>
      <c r="N80" s="24">
        <f>SUM(N72:N79)</f>
        <v>0</v>
      </c>
      <c r="O80" s="24">
        <f>SUM(O72:O79)</f>
        <v>0</v>
      </c>
      <c r="P80" s="359"/>
      <c r="Q80" s="24" t="str">
        <f>G80</f>
        <v>PP</v>
      </c>
      <c r="R80" s="360"/>
      <c r="S80" s="361">
        <f>SUM(S72:S79)</f>
        <v>0</v>
      </c>
    </row>
    <row r="81" spans="1:19" ht="15" thickBot="1" x14ac:dyDescent="0.4">
      <c r="A81" s="76"/>
      <c r="B81" s="138" t="str">
        <f>B18</f>
        <v>Carambole %</v>
      </c>
      <c r="C81" s="482" t="e">
        <f>E80/D80*100</f>
        <v>#DIV/0!</v>
      </c>
      <c r="D81" s="483"/>
      <c r="E81" s="484"/>
      <c r="F81" s="46"/>
      <c r="G81" s="24" t="s">
        <v>84</v>
      </c>
      <c r="H81" s="24"/>
      <c r="I81" s="67"/>
      <c r="J81" s="109"/>
      <c r="K81" s="76"/>
      <c r="L81" s="138" t="str">
        <f>B18</f>
        <v>Carambole %</v>
      </c>
      <c r="M81" s="482" t="e">
        <f>O80/N80*100</f>
        <v>#DIV/0!</v>
      </c>
      <c r="N81" s="483"/>
      <c r="O81" s="484"/>
      <c r="P81" s="46"/>
      <c r="Q81" s="24" t="s">
        <v>84</v>
      </c>
      <c r="R81" s="24"/>
      <c r="S81" s="67"/>
    </row>
    <row r="82" spans="1:19" ht="15.5" thickTop="1" thickBot="1" x14ac:dyDescent="0.4">
      <c r="A82" s="343"/>
      <c r="B82" s="3"/>
      <c r="C82" s="3"/>
      <c r="D82" s="3"/>
      <c r="E82" s="343"/>
      <c r="F82" s="3"/>
      <c r="G82" s="224" t="s">
        <v>37</v>
      </c>
      <c r="H82" s="224"/>
      <c r="I82" s="224">
        <f>SUM(I80:I81)</f>
        <v>0</v>
      </c>
      <c r="J82" s="3"/>
      <c r="K82" s="343"/>
      <c r="L82" s="3"/>
      <c r="M82" s="3"/>
      <c r="N82" s="3"/>
      <c r="O82" s="343"/>
      <c r="P82" s="3"/>
      <c r="Q82" s="224" t="s">
        <v>37</v>
      </c>
      <c r="R82" s="224"/>
      <c r="S82" s="224">
        <f>SUM(S80:S81)</f>
        <v>0</v>
      </c>
    </row>
    <row r="83" spans="1:19" ht="19" thickBot="1" x14ac:dyDescent="0.5">
      <c r="A83" s="35"/>
      <c r="B83" s="5"/>
      <c r="C83" s="5"/>
      <c r="D83" s="5"/>
      <c r="E83" s="8"/>
      <c r="F83" s="8"/>
      <c r="G83" s="8"/>
      <c r="H83" s="8"/>
      <c r="I83" s="74"/>
      <c r="J83" s="442"/>
      <c r="K83" s="442"/>
      <c r="L83" s="8"/>
      <c r="M83" s="8"/>
      <c r="N83" s="8"/>
    </row>
    <row r="84" spans="1:19" ht="19" customHeight="1" thickBot="1" x14ac:dyDescent="0.5">
      <c r="A84" s="152"/>
      <c r="B84" s="317" t="str">
        <f t="shared" ref="B84:C93" si="32">L21</f>
        <v>W.N.  Zuid</v>
      </c>
      <c r="C84" s="443" t="s">
        <v>6</v>
      </c>
      <c r="D84" s="444"/>
      <c r="E84" s="444"/>
      <c r="F84" s="444"/>
      <c r="G84" s="445"/>
      <c r="H84" s="340"/>
      <c r="I84" s="88" t="str">
        <f>S21</f>
        <v>G</v>
      </c>
      <c r="J84" s="226"/>
      <c r="K84" s="76"/>
      <c r="L84" s="314" t="str">
        <f t="shared" ref="L84:M93" si="33">L39</f>
        <v>Z.N.  2</v>
      </c>
      <c r="M84" s="443" t="s">
        <v>6</v>
      </c>
      <c r="N84" s="444"/>
      <c r="O84" s="444"/>
      <c r="P84" s="444"/>
      <c r="Q84" s="445"/>
      <c r="R84" s="340"/>
      <c r="S84" s="112" t="str">
        <f>S39</f>
        <v>H</v>
      </c>
    </row>
    <row r="85" spans="1:19" ht="14.5" customHeight="1" thickBot="1" x14ac:dyDescent="0.4">
      <c r="A85" s="4"/>
      <c r="B85" s="99" t="str">
        <f t="shared" si="32"/>
        <v>Westerhaven 52</v>
      </c>
      <c r="C85" s="97" t="s">
        <v>7</v>
      </c>
      <c r="D85" s="42" t="s">
        <v>7</v>
      </c>
      <c r="E85" s="22" t="s">
        <v>8</v>
      </c>
      <c r="F85" s="22" t="s">
        <v>9</v>
      </c>
      <c r="G85" s="22" t="s">
        <v>10</v>
      </c>
      <c r="H85" s="345" t="s">
        <v>120</v>
      </c>
      <c r="I85" s="103" t="s">
        <v>11</v>
      </c>
      <c r="J85" s="30"/>
      <c r="K85" s="79"/>
      <c r="L85" s="113" t="str">
        <f t="shared" si="33"/>
        <v>Op De Bosch/K.O.T '48  1</v>
      </c>
      <c r="M85" s="97" t="s">
        <v>7</v>
      </c>
      <c r="N85" s="42" t="s">
        <v>7</v>
      </c>
      <c r="O85" s="22" t="s">
        <v>8</v>
      </c>
      <c r="P85" s="22" t="s">
        <v>9</v>
      </c>
      <c r="Q85" s="22" t="s">
        <v>10</v>
      </c>
      <c r="R85" s="345" t="s">
        <v>120</v>
      </c>
      <c r="S85" s="117" t="s">
        <v>11</v>
      </c>
    </row>
    <row r="86" spans="1:19" ht="15" thickBot="1" x14ac:dyDescent="0.4">
      <c r="A86" s="89">
        <f>K23</f>
        <v>49</v>
      </c>
      <c r="B86" s="332" t="str">
        <f t="shared" si="32"/>
        <v>Piet van Zelst</v>
      </c>
      <c r="C86" s="333">
        <f t="shared" si="32"/>
        <v>75</v>
      </c>
      <c r="D86" s="29"/>
      <c r="E86" s="29"/>
      <c r="F86" s="29"/>
      <c r="G86" s="106" t="e">
        <f t="shared" ref="G86:G93" si="34">E86/F86</f>
        <v>#DIV/0!</v>
      </c>
      <c r="H86" s="347" t="e">
        <f t="shared" ref="H86:H93" si="35">E86/D86*100</f>
        <v>#DIV/0!</v>
      </c>
      <c r="I86" s="105"/>
      <c r="J86" s="30"/>
      <c r="K86" s="89">
        <f>K41</f>
        <v>57</v>
      </c>
      <c r="L86" s="332" t="str">
        <f t="shared" si="33"/>
        <v>Johan Eijkenboom</v>
      </c>
      <c r="M86" s="333">
        <f t="shared" si="33"/>
        <v>150</v>
      </c>
      <c r="N86" s="29"/>
      <c r="O86" s="29"/>
      <c r="P86" s="29"/>
      <c r="Q86" s="106" t="e">
        <f t="shared" ref="Q86:Q93" si="36">O86/P86</f>
        <v>#DIV/0!</v>
      </c>
      <c r="R86" s="347" t="e">
        <f t="shared" ref="R86:R93" si="37">O86/N86*100</f>
        <v>#DIV/0!</v>
      </c>
      <c r="S86" s="105"/>
    </row>
    <row r="87" spans="1:19" ht="15" thickBot="1" x14ac:dyDescent="0.4">
      <c r="A87" s="89">
        <f t="shared" ref="A87:A93" si="38">K24</f>
        <v>50</v>
      </c>
      <c r="B87" s="334" t="str">
        <f t="shared" si="32"/>
        <v>Pieter Sondorp</v>
      </c>
      <c r="C87" s="333">
        <f t="shared" si="32"/>
        <v>60</v>
      </c>
      <c r="D87" s="29"/>
      <c r="E87" s="29"/>
      <c r="F87" s="29"/>
      <c r="G87" s="25" t="e">
        <f t="shared" si="34"/>
        <v>#DIV/0!</v>
      </c>
      <c r="H87" s="347" t="e">
        <f t="shared" si="35"/>
        <v>#DIV/0!</v>
      </c>
      <c r="I87" s="105"/>
      <c r="J87" s="30"/>
      <c r="K87" s="89">
        <f t="shared" ref="K87:K93" si="39">K42</f>
        <v>58</v>
      </c>
      <c r="L87" s="334" t="str">
        <f t="shared" si="33"/>
        <v>Theo Kerens</v>
      </c>
      <c r="M87" s="333">
        <f t="shared" si="33"/>
        <v>90</v>
      </c>
      <c r="N87" s="29"/>
      <c r="O87" s="29"/>
      <c r="P87" s="29"/>
      <c r="Q87" s="25" t="e">
        <f t="shared" si="36"/>
        <v>#DIV/0!</v>
      </c>
      <c r="R87" s="347" t="e">
        <f t="shared" si="37"/>
        <v>#DIV/0!</v>
      </c>
      <c r="S87" s="105"/>
    </row>
    <row r="88" spans="1:19" ht="15" thickBot="1" x14ac:dyDescent="0.4">
      <c r="A88" s="89">
        <f t="shared" si="38"/>
        <v>51</v>
      </c>
      <c r="B88" s="334" t="str">
        <f t="shared" si="32"/>
        <v>Pieter Voorbergen</v>
      </c>
      <c r="C88" s="333">
        <f t="shared" si="32"/>
        <v>60</v>
      </c>
      <c r="D88" s="29"/>
      <c r="E88" s="29"/>
      <c r="F88" s="29"/>
      <c r="G88" s="25" t="e">
        <f t="shared" si="34"/>
        <v>#DIV/0!</v>
      </c>
      <c r="H88" s="347" t="e">
        <f t="shared" si="35"/>
        <v>#DIV/0!</v>
      </c>
      <c r="I88" s="105"/>
      <c r="J88" s="30"/>
      <c r="K88" s="89">
        <f t="shared" si="39"/>
        <v>59</v>
      </c>
      <c r="L88" s="334" t="str">
        <f t="shared" si="33"/>
        <v>Willy Eijkenboom</v>
      </c>
      <c r="M88" s="333">
        <f t="shared" si="33"/>
        <v>90</v>
      </c>
      <c r="N88" s="29"/>
      <c r="O88" s="29"/>
      <c r="P88" s="29"/>
      <c r="Q88" s="25" t="e">
        <f t="shared" si="36"/>
        <v>#DIV/0!</v>
      </c>
      <c r="R88" s="347" t="e">
        <f t="shared" si="37"/>
        <v>#DIV/0!</v>
      </c>
      <c r="S88" s="105"/>
    </row>
    <row r="89" spans="1:19" ht="15" thickBot="1" x14ac:dyDescent="0.4">
      <c r="A89" s="89">
        <f t="shared" si="38"/>
        <v>52</v>
      </c>
      <c r="B89" s="334" t="str">
        <f t="shared" si="32"/>
        <v>Dirk vd Louw</v>
      </c>
      <c r="C89" s="333">
        <f t="shared" si="32"/>
        <v>55</v>
      </c>
      <c r="D89" s="29"/>
      <c r="E89" s="29"/>
      <c r="F89" s="29"/>
      <c r="G89" s="25" t="e">
        <f t="shared" si="34"/>
        <v>#DIV/0!</v>
      </c>
      <c r="H89" s="347" t="e">
        <f t="shared" si="35"/>
        <v>#DIV/0!</v>
      </c>
      <c r="I89" s="105"/>
      <c r="J89" s="30"/>
      <c r="K89" s="89">
        <f t="shared" si="39"/>
        <v>60</v>
      </c>
      <c r="L89" s="334" t="str">
        <f t="shared" si="33"/>
        <v>Jan Eijkenboom</v>
      </c>
      <c r="M89" s="333">
        <f t="shared" si="33"/>
        <v>55</v>
      </c>
      <c r="N89" s="29"/>
      <c r="O89" s="29"/>
      <c r="P89" s="29"/>
      <c r="Q89" s="25" t="e">
        <f t="shared" si="36"/>
        <v>#DIV/0!</v>
      </c>
      <c r="R89" s="347" t="e">
        <f t="shared" si="37"/>
        <v>#DIV/0!</v>
      </c>
      <c r="S89" s="105"/>
    </row>
    <row r="90" spans="1:19" ht="15" thickBot="1" x14ac:dyDescent="0.4">
      <c r="A90" s="89">
        <f t="shared" si="38"/>
        <v>53</v>
      </c>
      <c r="B90" s="334" t="str">
        <f t="shared" si="32"/>
        <v>Vincent vd End</v>
      </c>
      <c r="C90" s="333">
        <f t="shared" si="32"/>
        <v>55</v>
      </c>
      <c r="D90" s="29"/>
      <c r="E90" s="29"/>
      <c r="F90" s="29"/>
      <c r="G90" s="25" t="e">
        <f t="shared" si="34"/>
        <v>#DIV/0!</v>
      </c>
      <c r="H90" s="347" t="e">
        <f t="shared" si="35"/>
        <v>#DIV/0!</v>
      </c>
      <c r="I90" s="105"/>
      <c r="J90" s="30"/>
      <c r="K90" s="89">
        <f t="shared" si="39"/>
        <v>61</v>
      </c>
      <c r="L90" s="334">
        <f t="shared" si="33"/>
        <v>0</v>
      </c>
      <c r="M90" s="333">
        <f t="shared" si="33"/>
        <v>0</v>
      </c>
      <c r="N90" s="29"/>
      <c r="O90" s="29"/>
      <c r="P90" s="29"/>
      <c r="Q90" s="25" t="e">
        <f t="shared" si="36"/>
        <v>#DIV/0!</v>
      </c>
      <c r="R90" s="347" t="e">
        <f t="shared" si="37"/>
        <v>#DIV/0!</v>
      </c>
      <c r="S90" s="105"/>
    </row>
    <row r="91" spans="1:19" ht="15" thickBot="1" x14ac:dyDescent="0.4">
      <c r="A91" s="89">
        <f t="shared" si="38"/>
        <v>54</v>
      </c>
      <c r="B91" s="334" t="str">
        <f t="shared" si="32"/>
        <v>Karel vd End</v>
      </c>
      <c r="C91" s="333">
        <f t="shared" si="32"/>
        <v>55</v>
      </c>
      <c r="D91" s="29"/>
      <c r="E91" s="29"/>
      <c r="F91" s="29"/>
      <c r="G91" s="25" t="e">
        <f t="shared" si="34"/>
        <v>#DIV/0!</v>
      </c>
      <c r="H91" s="347" t="e">
        <f t="shared" si="35"/>
        <v>#DIV/0!</v>
      </c>
      <c r="I91" s="105"/>
      <c r="J91" s="9"/>
      <c r="K91" s="89">
        <f t="shared" si="39"/>
        <v>62</v>
      </c>
      <c r="L91" s="334">
        <f t="shared" si="33"/>
        <v>0</v>
      </c>
      <c r="M91" s="333">
        <f t="shared" si="33"/>
        <v>0</v>
      </c>
      <c r="N91" s="29"/>
      <c r="O91" s="29"/>
      <c r="P91" s="29"/>
      <c r="Q91" s="25" t="e">
        <f t="shared" si="36"/>
        <v>#DIV/0!</v>
      </c>
      <c r="R91" s="347" t="e">
        <f t="shared" si="37"/>
        <v>#DIV/0!</v>
      </c>
      <c r="S91" s="105"/>
    </row>
    <row r="92" spans="1:19" ht="15" thickBot="1" x14ac:dyDescent="0.4">
      <c r="A92" s="89">
        <f t="shared" si="38"/>
        <v>55</v>
      </c>
      <c r="B92" s="334" t="str">
        <f t="shared" si="32"/>
        <v xml:space="preserve">Nico vd End </v>
      </c>
      <c r="C92" s="333">
        <f t="shared" si="32"/>
        <v>55</v>
      </c>
      <c r="D92" s="29"/>
      <c r="E92" s="29"/>
      <c r="F92" s="29"/>
      <c r="G92" s="25" t="e">
        <f t="shared" si="34"/>
        <v>#DIV/0!</v>
      </c>
      <c r="H92" s="347" t="e">
        <f t="shared" si="35"/>
        <v>#DIV/0!</v>
      </c>
      <c r="I92" s="105"/>
      <c r="J92" s="6"/>
      <c r="K92" s="89">
        <f t="shared" si="39"/>
        <v>63</v>
      </c>
      <c r="L92" s="334">
        <f t="shared" si="33"/>
        <v>0</v>
      </c>
      <c r="M92" s="333">
        <f t="shared" si="33"/>
        <v>0</v>
      </c>
      <c r="N92" s="29"/>
      <c r="O92" s="29"/>
      <c r="P92" s="29"/>
      <c r="Q92" s="25" t="e">
        <f t="shared" si="36"/>
        <v>#DIV/0!</v>
      </c>
      <c r="R92" s="347" t="e">
        <f t="shared" si="37"/>
        <v>#DIV/0!</v>
      </c>
      <c r="S92" s="105"/>
    </row>
    <row r="93" spans="1:19" ht="15" thickBot="1" x14ac:dyDescent="0.4">
      <c r="A93" s="89">
        <f t="shared" si="38"/>
        <v>56</v>
      </c>
      <c r="B93" s="335">
        <f t="shared" si="32"/>
        <v>0</v>
      </c>
      <c r="C93" s="333">
        <f t="shared" si="32"/>
        <v>0</v>
      </c>
      <c r="D93" s="29"/>
      <c r="E93" s="29"/>
      <c r="F93" s="29"/>
      <c r="G93" s="26" t="e">
        <f t="shared" si="34"/>
        <v>#DIV/0!</v>
      </c>
      <c r="H93" s="353" t="e">
        <f t="shared" si="35"/>
        <v>#DIV/0!</v>
      </c>
      <c r="I93" s="354"/>
      <c r="J93" s="6"/>
      <c r="K93" s="89">
        <f t="shared" si="39"/>
        <v>64</v>
      </c>
      <c r="L93" s="367">
        <f t="shared" si="33"/>
        <v>0</v>
      </c>
      <c r="M93" s="368">
        <f t="shared" si="33"/>
        <v>0</v>
      </c>
      <c r="N93" s="29"/>
      <c r="O93" s="29"/>
      <c r="P93" s="29"/>
      <c r="Q93" s="26" t="e">
        <f t="shared" si="36"/>
        <v>#DIV/0!</v>
      </c>
      <c r="R93" s="347" t="e">
        <f t="shared" si="37"/>
        <v>#DIV/0!</v>
      </c>
      <c r="S93" s="105"/>
    </row>
    <row r="94" spans="1:19" ht="15" thickBot="1" x14ac:dyDescent="0.4">
      <c r="A94" s="80"/>
      <c r="B94" s="6"/>
      <c r="C94" s="146"/>
      <c r="D94" s="24">
        <f>SUM(D86:D93)</f>
        <v>0</v>
      </c>
      <c r="E94" s="24">
        <f>SUM(E86:E93)</f>
        <v>0</v>
      </c>
      <c r="F94" s="359"/>
      <c r="G94" s="355" t="s">
        <v>11</v>
      </c>
      <c r="H94" s="362"/>
      <c r="I94" s="361">
        <f>SUM(I86:I93)</f>
        <v>0</v>
      </c>
      <c r="J94" s="3"/>
      <c r="K94" s="350"/>
      <c r="L94" s="365"/>
      <c r="M94" s="146"/>
      <c r="N94" s="24">
        <f>SUM(N86:N93)</f>
        <v>0</v>
      </c>
      <c r="O94" s="24">
        <f>SUM(O86:O93)</f>
        <v>0</v>
      </c>
      <c r="P94" s="359"/>
      <c r="Q94" s="355" t="s">
        <v>11</v>
      </c>
      <c r="R94" s="355"/>
      <c r="S94" s="24">
        <f>SUM(S86:S93)</f>
        <v>0</v>
      </c>
    </row>
    <row r="95" spans="1:19" ht="15" thickBot="1" x14ac:dyDescent="0.4">
      <c r="A95" s="76"/>
      <c r="B95" s="44" t="str">
        <f>B32</f>
        <v>Carambole %</v>
      </c>
      <c r="C95" s="482" t="e">
        <f>E94/D94*100</f>
        <v>#DIV/0!</v>
      </c>
      <c r="D95" s="483"/>
      <c r="E95" s="484"/>
      <c r="F95" s="46"/>
      <c r="G95" s="24" t="s">
        <v>84</v>
      </c>
      <c r="H95" s="24"/>
      <c r="I95" s="67"/>
      <c r="J95" s="109"/>
      <c r="K95" s="76"/>
      <c r="L95" s="138" t="str">
        <f>B18</f>
        <v>Carambole %</v>
      </c>
      <c r="M95" s="482" t="e">
        <f>O94/N94*100</f>
        <v>#DIV/0!</v>
      </c>
      <c r="N95" s="483"/>
      <c r="O95" s="484"/>
      <c r="P95" s="46"/>
      <c r="Q95" s="24" t="s">
        <v>84</v>
      </c>
      <c r="R95" s="24"/>
      <c r="S95" s="67"/>
    </row>
    <row r="96" spans="1:19" ht="15.5" thickTop="1" thickBot="1" x14ac:dyDescent="0.4">
      <c r="A96" s="35"/>
      <c r="G96" s="224" t="s">
        <v>37</v>
      </c>
      <c r="H96" s="224"/>
      <c r="I96" s="224">
        <f>SUM(I94:I95)</f>
        <v>0</v>
      </c>
      <c r="Q96" s="224" t="s">
        <v>37</v>
      </c>
      <c r="R96" s="224"/>
      <c r="S96" s="224">
        <f>SUM(S94:S95)</f>
        <v>0</v>
      </c>
    </row>
    <row r="97" spans="1:19" x14ac:dyDescent="0.35">
      <c r="A97" s="35"/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369" t="s">
        <v>32</v>
      </c>
      <c r="C107" s="82"/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85" t="str">
        <f>B7</f>
        <v>N.O.N.  Noord</v>
      </c>
      <c r="C109" s="486"/>
      <c r="D109" s="487"/>
      <c r="F109" s="27" t="s">
        <v>11</v>
      </c>
      <c r="G109" s="202" t="s">
        <v>41</v>
      </c>
      <c r="H109" s="421" t="s">
        <v>8</v>
      </c>
      <c r="I109" s="422"/>
      <c r="J109" s="423"/>
      <c r="L109" s="202" t="s">
        <v>12</v>
      </c>
      <c r="M109" s="203">
        <v>1</v>
      </c>
      <c r="N109" s="430"/>
      <c r="O109" s="430"/>
      <c r="P109" s="430"/>
      <c r="Q109" s="430"/>
      <c r="R109" s="430"/>
      <c r="S109" s="430"/>
    </row>
    <row r="110" spans="1:19" ht="21.5" thickBot="1" x14ac:dyDescent="0.55000000000000004">
      <c r="A110" s="31"/>
      <c r="B110" s="424" t="str">
        <f>B8</f>
        <v>t Aahoes</v>
      </c>
      <c r="C110" s="425"/>
      <c r="D110" s="426"/>
      <c r="F110" s="28">
        <f>SUM(I19,I33,I51)</f>
        <v>0</v>
      </c>
      <c r="G110" s="204">
        <f>SUM(D17,D31,D49)</f>
        <v>0</v>
      </c>
      <c r="H110" s="415">
        <f>SUM(E17,E31,E49)</f>
        <v>0</v>
      </c>
      <c r="I110" s="416"/>
      <c r="J110" s="417"/>
      <c r="L110" s="205" t="e">
        <f>H110/G110*100</f>
        <v>#DIV/0!</v>
      </c>
      <c r="M110" s="206">
        <v>2</v>
      </c>
      <c r="N110" s="430"/>
      <c r="O110" s="430"/>
      <c r="P110" s="430"/>
      <c r="Q110" s="430"/>
      <c r="R110" s="430"/>
      <c r="S110" s="430"/>
    </row>
    <row r="111" spans="1:19" ht="19" thickBot="1" x14ac:dyDescent="0.4">
      <c r="A111" s="31"/>
      <c r="F111" s="35"/>
      <c r="M111" s="38">
        <v>3</v>
      </c>
      <c r="N111" s="430"/>
      <c r="O111" s="430"/>
      <c r="P111" s="430"/>
      <c r="Q111" s="430"/>
      <c r="R111" s="430"/>
      <c r="S111" s="430"/>
    </row>
    <row r="112" spans="1:19" ht="19" thickBot="1" x14ac:dyDescent="0.4">
      <c r="A112" s="31"/>
      <c r="F112" s="35"/>
      <c r="M112" s="38">
        <v>4</v>
      </c>
      <c r="N112" s="431"/>
      <c r="O112" s="432"/>
      <c r="P112" s="432"/>
      <c r="Q112" s="432"/>
      <c r="R112" s="432"/>
      <c r="S112" s="433"/>
    </row>
    <row r="113" spans="1:12" ht="16" thickBot="1" x14ac:dyDescent="0.4">
      <c r="A113" s="32">
        <v>2</v>
      </c>
      <c r="B113" s="434" t="str">
        <f>L7</f>
        <v>M.N.  1</v>
      </c>
      <c r="C113" s="435"/>
      <c r="D113" s="436"/>
      <c r="F113" s="27" t="s">
        <v>11</v>
      </c>
      <c r="G113" s="202" t="s">
        <v>41</v>
      </c>
      <c r="H113" s="421" t="s">
        <v>8</v>
      </c>
      <c r="I113" s="422"/>
      <c r="J113" s="423"/>
      <c r="L113" s="202" t="s">
        <v>12</v>
      </c>
    </row>
    <row r="114" spans="1:12" ht="21.5" thickBot="1" x14ac:dyDescent="0.55000000000000004">
      <c r="A114" s="32"/>
      <c r="B114" s="424" t="str">
        <f>L8</f>
        <v>Apollo 8</v>
      </c>
      <c r="C114" s="425"/>
      <c r="D114" s="426"/>
      <c r="F114" s="28">
        <f>SUM(S19,I65,I82)</f>
        <v>0</v>
      </c>
      <c r="G114" s="204">
        <f>SUM(N17,D63,D80)</f>
        <v>0</v>
      </c>
      <c r="H114" s="476">
        <f>SUM(O17,E63,E80)</f>
        <v>0</v>
      </c>
      <c r="I114" s="477"/>
      <c r="J114" s="478"/>
      <c r="L114" s="207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79" t="str">
        <f>L21</f>
        <v>W.N.  Zuid</v>
      </c>
      <c r="C117" s="480"/>
      <c r="D117" s="481"/>
      <c r="F117" s="27" t="s">
        <v>11</v>
      </c>
      <c r="G117" s="202" t="s">
        <v>41</v>
      </c>
      <c r="H117" s="421" t="s">
        <v>8</v>
      </c>
      <c r="I117" s="422"/>
      <c r="J117" s="423"/>
      <c r="L117" s="202" t="s">
        <v>12</v>
      </c>
    </row>
    <row r="118" spans="1:12" ht="21.5" thickBot="1" x14ac:dyDescent="0.55000000000000004">
      <c r="A118" s="32"/>
      <c r="B118" s="424" t="str">
        <f>L22</f>
        <v>Westerhaven 52</v>
      </c>
      <c r="C118" s="425"/>
      <c r="D118" s="426"/>
      <c r="F118" s="28">
        <f>SUM(S33,S65,I96)</f>
        <v>0</v>
      </c>
      <c r="G118" s="204">
        <f>SUM(N31,N63,D94)</f>
        <v>0</v>
      </c>
      <c r="H118" s="415">
        <f>SUM(O31,O63,E94)</f>
        <v>0</v>
      </c>
      <c r="I118" s="416"/>
      <c r="J118" s="417"/>
      <c r="L118" s="207" t="e">
        <f>H118/G118*100</f>
        <v>#DIV/0!</v>
      </c>
    </row>
    <row r="119" spans="1:12" ht="15.5" x14ac:dyDescent="0.35">
      <c r="A119" s="32"/>
      <c r="B119" s="18"/>
      <c r="C119" s="18"/>
      <c r="D119" s="18"/>
      <c r="F119" s="35"/>
    </row>
    <row r="120" spans="1:12" ht="16" thickBot="1" x14ac:dyDescent="0.4">
      <c r="A120" s="32"/>
      <c r="B120" s="18"/>
      <c r="C120" s="18"/>
      <c r="D120" s="18"/>
      <c r="F120" s="35"/>
    </row>
    <row r="121" spans="1:12" ht="16" thickBot="1" x14ac:dyDescent="0.4">
      <c r="A121" s="32">
        <v>4</v>
      </c>
      <c r="B121" s="473" t="str">
        <f>L39</f>
        <v>Z.N.  2</v>
      </c>
      <c r="C121" s="474"/>
      <c r="D121" s="475"/>
      <c r="F121" s="27" t="s">
        <v>11</v>
      </c>
      <c r="G121" s="202" t="s">
        <v>41</v>
      </c>
      <c r="H121" s="421" t="s">
        <v>8</v>
      </c>
      <c r="I121" s="422"/>
      <c r="J121" s="423"/>
      <c r="L121" s="202" t="s">
        <v>12</v>
      </c>
    </row>
    <row r="122" spans="1:12" ht="21.5" thickBot="1" x14ac:dyDescent="0.55000000000000004">
      <c r="A122" s="32"/>
      <c r="B122" s="424" t="str">
        <f>L40</f>
        <v>Op De Bosch/K.O.T '48  1</v>
      </c>
      <c r="C122" s="425"/>
      <c r="D122" s="426"/>
      <c r="F122" s="28">
        <f>SUM(S51,S82,S96)</f>
        <v>0</v>
      </c>
      <c r="G122" s="204">
        <f>SUM(N49,N80,N94)</f>
        <v>0</v>
      </c>
      <c r="H122" s="415">
        <f>SUM(O49,O80,O94)</f>
        <v>0</v>
      </c>
      <c r="I122" s="416"/>
      <c r="J122" s="417"/>
      <c r="L122" s="207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FD" sheet="1" objects="1" scenarios="1"/>
  <mergeCells count="56">
    <mergeCell ref="C32:E32"/>
    <mergeCell ref="M32:O32"/>
    <mergeCell ref="A1:J1"/>
    <mergeCell ref="B2:J2"/>
    <mergeCell ref="K2:S2"/>
    <mergeCell ref="B3:S3"/>
    <mergeCell ref="I6:K6"/>
    <mergeCell ref="C7:G7"/>
    <mergeCell ref="M7:Q7"/>
    <mergeCell ref="C18:E18"/>
    <mergeCell ref="M18:O18"/>
    <mergeCell ref="J20:K20"/>
    <mergeCell ref="C21:G21"/>
    <mergeCell ref="M21:Q21"/>
    <mergeCell ref="E37:L37"/>
    <mergeCell ref="I38:K38"/>
    <mergeCell ref="C39:G39"/>
    <mergeCell ref="M39:Q39"/>
    <mergeCell ref="C50:E50"/>
    <mergeCell ref="M50:O50"/>
    <mergeCell ref="J83:K83"/>
    <mergeCell ref="J52:K52"/>
    <mergeCell ref="C53:G53"/>
    <mergeCell ref="M53:Q53"/>
    <mergeCell ref="C64:E64"/>
    <mergeCell ref="M64:O64"/>
    <mergeCell ref="E67:L67"/>
    <mergeCell ref="I69:K69"/>
    <mergeCell ref="C70:G70"/>
    <mergeCell ref="M70:Q70"/>
    <mergeCell ref="C81:E81"/>
    <mergeCell ref="M81:O81"/>
    <mergeCell ref="B113:D113"/>
    <mergeCell ref="H113:J113"/>
    <mergeCell ref="C84:G84"/>
    <mergeCell ref="M84:Q84"/>
    <mergeCell ref="C95:E95"/>
    <mergeCell ref="M95:O95"/>
    <mergeCell ref="B109:D109"/>
    <mergeCell ref="H109:J109"/>
    <mergeCell ref="N109:S109"/>
    <mergeCell ref="B110:D110"/>
    <mergeCell ref="H110:J110"/>
    <mergeCell ref="N110:S110"/>
    <mergeCell ref="N111:S111"/>
    <mergeCell ref="N112:S112"/>
    <mergeCell ref="B121:D121"/>
    <mergeCell ref="H121:J121"/>
    <mergeCell ref="B122:D122"/>
    <mergeCell ref="H122:J122"/>
    <mergeCell ref="B114:D114"/>
    <mergeCell ref="H114:J114"/>
    <mergeCell ref="B117:D117"/>
    <mergeCell ref="H117:J117"/>
    <mergeCell ref="B118:D118"/>
    <mergeCell ref="H118:J118"/>
  </mergeCells>
  <pageMargins left="0.70866141732283472" right="0.31496062992125984" top="0.55118110236220474" bottom="0.55118110236220474" header="0.31496062992125984" footer="0.31496062992125984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28"/>
  <sheetViews>
    <sheetView tabSelected="1" topLeftCell="A4" workbookViewId="0">
      <selection activeCell="Q15" sqref="Q15"/>
    </sheetView>
  </sheetViews>
  <sheetFormatPr defaultRowHeight="14.5" x14ac:dyDescent="0.35"/>
  <cols>
    <col min="1" max="1" width="3.6328125" customWidth="1"/>
    <col min="2" max="2" width="20.6328125" customWidth="1"/>
    <col min="3" max="5" width="4.6328125" customWidth="1"/>
    <col min="6" max="6" width="7" customWidth="1"/>
    <col min="7" max="7" width="4.6328125" customWidth="1"/>
    <col min="8" max="9" width="3.6328125" customWidth="1"/>
    <col min="10" max="10" width="20.6328125" customWidth="1"/>
    <col min="11" max="13" width="4.6328125" customWidth="1"/>
    <col min="14" max="14" width="7.7265625" customWidth="1"/>
    <col min="15" max="15" width="4.6328125" customWidth="1"/>
  </cols>
  <sheetData>
    <row r="1" spans="1:33" ht="20" customHeight="1" thickBot="1" x14ac:dyDescent="0.55000000000000004">
      <c r="A1" s="503" t="str">
        <f>'C2 Schema'!A1</f>
        <v>Landsfinale  C2          15 juni 2024 te Almere</v>
      </c>
      <c r="B1" s="504"/>
      <c r="C1" s="504"/>
      <c r="D1" s="504"/>
      <c r="E1" s="504"/>
      <c r="F1" s="504"/>
      <c r="G1" s="504"/>
      <c r="H1" s="504"/>
      <c r="I1" s="505"/>
      <c r="J1" s="218"/>
      <c r="K1" s="218"/>
      <c r="L1" s="218"/>
    </row>
    <row r="2" spans="1:33" ht="19" thickBot="1" x14ac:dyDescent="0.5">
      <c r="D2" s="74"/>
      <c r="E2" s="74"/>
      <c r="F2" s="74"/>
      <c r="H2" s="496" t="s">
        <v>22</v>
      </c>
      <c r="I2" s="497"/>
      <c r="J2" s="497"/>
      <c r="K2" s="498"/>
    </row>
    <row r="3" spans="1:33" ht="19" thickBot="1" x14ac:dyDescent="0.5">
      <c r="B3" s="214" t="s">
        <v>40</v>
      </c>
      <c r="C3" s="248"/>
    </row>
    <row r="4" spans="1:33" x14ac:dyDescent="0.35">
      <c r="G4" s="499" t="s">
        <v>23</v>
      </c>
      <c r="H4" s="500"/>
      <c r="I4" s="500"/>
      <c r="J4" s="501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8.5" x14ac:dyDescent="0.45">
      <c r="A5" s="35"/>
      <c r="B5" s="53" t="s">
        <v>24</v>
      </c>
      <c r="C5" s="54" t="s">
        <v>6</v>
      </c>
      <c r="D5" s="55"/>
      <c r="E5" s="55"/>
      <c r="F5" s="55"/>
      <c r="G5" s="56">
        <v>1</v>
      </c>
      <c r="H5" s="8" t="s">
        <v>25</v>
      </c>
      <c r="I5" s="35"/>
      <c r="J5" s="57" t="s">
        <v>26</v>
      </c>
      <c r="K5" s="54" t="s">
        <v>6</v>
      </c>
      <c r="L5" s="55"/>
      <c r="M5" s="55"/>
      <c r="N5" s="55"/>
      <c r="O5" s="56">
        <v>1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5" thickBot="1" x14ac:dyDescent="0.4">
      <c r="A6" s="35"/>
      <c r="B6" s="58">
        <f>'Form PA'!N109</f>
        <v>0</v>
      </c>
      <c r="C6" s="59" t="s">
        <v>7</v>
      </c>
      <c r="D6" s="59" t="s">
        <v>8</v>
      </c>
      <c r="E6" s="59" t="s">
        <v>9</v>
      </c>
      <c r="F6" s="59" t="s">
        <v>10</v>
      </c>
      <c r="G6" s="59" t="s">
        <v>11</v>
      </c>
      <c r="H6" s="60"/>
      <c r="I6" s="35"/>
      <c r="J6" s="61">
        <f>'Form PB'!N109</f>
        <v>0</v>
      </c>
      <c r="K6" s="59" t="s">
        <v>7</v>
      </c>
      <c r="L6" s="59" t="s">
        <v>8</v>
      </c>
      <c r="M6" s="59" t="s">
        <v>9</v>
      </c>
      <c r="N6" s="59" t="s">
        <v>10</v>
      </c>
      <c r="O6" s="59" t="s">
        <v>11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5" thickBot="1" x14ac:dyDescent="0.4">
      <c r="A7" s="36">
        <v>1</v>
      </c>
      <c r="B7" s="62"/>
      <c r="C7" s="47"/>
      <c r="D7" s="29"/>
      <c r="E7" s="29"/>
      <c r="F7" s="48" t="e">
        <f>D7/E7</f>
        <v>#DIV/0!</v>
      </c>
      <c r="G7" s="29"/>
      <c r="H7" s="60"/>
      <c r="I7" s="19">
        <v>1</v>
      </c>
      <c r="J7" s="62"/>
      <c r="K7" s="47"/>
      <c r="L7" s="29"/>
      <c r="M7" s="63">
        <f>E7</f>
        <v>0</v>
      </c>
      <c r="N7" s="48" t="e">
        <f>L7/M7</f>
        <v>#DIV/0!</v>
      </c>
      <c r="O7" s="29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5" thickBot="1" x14ac:dyDescent="0.4">
      <c r="A8" s="36">
        <v>2</v>
      </c>
      <c r="B8" s="62"/>
      <c r="C8" s="47"/>
      <c r="D8" s="29"/>
      <c r="E8" s="29"/>
      <c r="F8" s="48" t="e">
        <f t="shared" ref="F8:F9" si="0">D8/E8</f>
        <v>#DIV/0!</v>
      </c>
      <c r="G8" s="29"/>
      <c r="I8" s="19">
        <v>2</v>
      </c>
      <c r="J8" s="62"/>
      <c r="K8" s="47"/>
      <c r="L8" s="29"/>
      <c r="M8" s="63">
        <f>E8</f>
        <v>0</v>
      </c>
      <c r="N8" s="48" t="e">
        <f t="shared" ref="N8:N9" si="1">L8/M8</f>
        <v>#DIV/0!</v>
      </c>
      <c r="O8" s="29"/>
      <c r="P8" s="3"/>
      <c r="Q8" s="2"/>
      <c r="R8" s="502"/>
      <c r="S8" s="502"/>
      <c r="T8" s="502"/>
      <c r="U8" s="50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5" thickBot="1" x14ac:dyDescent="0.4">
      <c r="A9" s="36">
        <v>3</v>
      </c>
      <c r="B9" s="62"/>
      <c r="C9" s="47"/>
      <c r="D9" s="29"/>
      <c r="E9" s="29"/>
      <c r="F9" s="48" t="e">
        <f t="shared" si="0"/>
        <v>#DIV/0!</v>
      </c>
      <c r="G9" s="29"/>
      <c r="H9" s="60"/>
      <c r="I9" s="19">
        <v>3</v>
      </c>
      <c r="J9" s="62"/>
      <c r="K9" s="47"/>
      <c r="L9" s="29"/>
      <c r="M9" s="63">
        <f>E9</f>
        <v>0</v>
      </c>
      <c r="N9" s="48" t="e">
        <f t="shared" si="1"/>
        <v>#DIV/0!</v>
      </c>
      <c r="O9" s="29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5" thickBot="1" x14ac:dyDescent="0.4">
      <c r="A10" s="1"/>
      <c r="B10" s="10"/>
      <c r="C10" s="51"/>
      <c r="D10" s="64">
        <f>SUM(D7:D9)</f>
        <v>0</v>
      </c>
      <c r="E10" s="65">
        <f>SUM(E7:E9)</f>
        <v>0</v>
      </c>
      <c r="F10" s="65" t="s">
        <v>11</v>
      </c>
      <c r="G10" s="65">
        <f>SUM(G7:G9)</f>
        <v>0</v>
      </c>
      <c r="H10" s="3"/>
      <c r="I10" s="1"/>
      <c r="J10" s="10"/>
      <c r="K10" s="51"/>
      <c r="L10" s="64">
        <f>SUM(L7:L9)</f>
        <v>0</v>
      </c>
      <c r="M10" s="65">
        <f>SUM(M7:M9)</f>
        <v>0</v>
      </c>
      <c r="N10" s="65" t="s">
        <v>11</v>
      </c>
      <c r="O10" s="65">
        <f>SUM(O7:O9)</f>
        <v>0</v>
      </c>
      <c r="P10" s="5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5" thickBot="1" x14ac:dyDescent="0.4">
      <c r="A11" s="35"/>
      <c r="B11" s="66" t="s">
        <v>29</v>
      </c>
      <c r="C11" s="495" t="e">
        <f>E10/D10*100</f>
        <v>#DIV/0!</v>
      </c>
      <c r="D11" s="495"/>
      <c r="E11" s="495"/>
      <c r="F11" s="24" t="s">
        <v>84</v>
      </c>
      <c r="G11" s="67"/>
      <c r="H11" s="3"/>
      <c r="I11" s="35"/>
      <c r="J11" s="66" t="str">
        <f>B11</f>
        <v>Caramboles %</v>
      </c>
      <c r="K11" s="495" t="e">
        <f>M10/L10*100</f>
        <v>#DIV/0!</v>
      </c>
      <c r="L11" s="495"/>
      <c r="M11" s="495"/>
      <c r="N11" s="24" t="s">
        <v>84</v>
      </c>
      <c r="O11" s="67"/>
      <c r="P11" s="6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5" thickBot="1" x14ac:dyDescent="0.4">
      <c r="F12" s="224" t="s">
        <v>37</v>
      </c>
      <c r="G12" s="224">
        <f>SUM(G10:G11)</f>
        <v>0</v>
      </c>
      <c r="N12" s="224" t="s">
        <v>37</v>
      </c>
      <c r="O12" s="224">
        <f>SUM(O10:O11)</f>
        <v>0</v>
      </c>
    </row>
    <row r="14" spans="1:33" x14ac:dyDescent="0.35">
      <c r="G14" s="506" t="s">
        <v>27</v>
      </c>
      <c r="H14" s="507"/>
      <c r="I14" s="507"/>
      <c r="J14" s="508"/>
    </row>
    <row r="15" spans="1:33" ht="18.5" x14ac:dyDescent="0.45">
      <c r="A15" s="35"/>
      <c r="B15" s="53" t="s">
        <v>26</v>
      </c>
      <c r="C15" s="54" t="s">
        <v>6</v>
      </c>
      <c r="D15" s="55"/>
      <c r="E15" s="55"/>
      <c r="F15" s="55"/>
      <c r="G15" s="68">
        <v>2</v>
      </c>
      <c r="H15" s="8" t="s">
        <v>25</v>
      </c>
      <c r="I15" s="35"/>
      <c r="J15" s="53" t="s">
        <v>26</v>
      </c>
      <c r="K15" s="54" t="s">
        <v>6</v>
      </c>
      <c r="L15" s="55"/>
      <c r="M15" s="55"/>
      <c r="N15" s="69"/>
      <c r="O15" s="68">
        <v>2</v>
      </c>
    </row>
    <row r="16" spans="1:33" ht="15" thickBot="1" x14ac:dyDescent="0.4">
      <c r="A16" s="35"/>
      <c r="B16" s="61">
        <f>'Form PA'!N110</f>
        <v>0</v>
      </c>
      <c r="C16" s="59" t="s">
        <v>7</v>
      </c>
      <c r="D16" s="59" t="s">
        <v>8</v>
      </c>
      <c r="E16" s="59" t="s">
        <v>9</v>
      </c>
      <c r="F16" s="59" t="s">
        <v>10</v>
      </c>
      <c r="G16" s="59" t="s">
        <v>11</v>
      </c>
      <c r="H16" s="60"/>
      <c r="I16" s="35"/>
      <c r="J16" s="61">
        <f>'Form PB'!N110</f>
        <v>0</v>
      </c>
      <c r="K16" s="59" t="s">
        <v>7</v>
      </c>
      <c r="L16" s="59" t="s">
        <v>8</v>
      </c>
      <c r="M16" s="59" t="s">
        <v>9</v>
      </c>
      <c r="N16" s="59" t="s">
        <v>10</v>
      </c>
      <c r="O16" s="59" t="s">
        <v>11</v>
      </c>
    </row>
    <row r="17" spans="1:16" ht="15" thickBot="1" x14ac:dyDescent="0.4">
      <c r="A17" s="19">
        <v>1</v>
      </c>
      <c r="B17" s="62"/>
      <c r="C17" s="47"/>
      <c r="D17" s="29"/>
      <c r="E17" s="29"/>
      <c r="F17" s="48" t="e">
        <f t="shared" ref="F17:F19" si="2">D17/E17</f>
        <v>#DIV/0!</v>
      </c>
      <c r="G17" s="29"/>
      <c r="H17" s="60"/>
      <c r="I17" s="19">
        <v>1</v>
      </c>
      <c r="J17" s="62"/>
      <c r="K17" s="47"/>
      <c r="L17" s="29"/>
      <c r="M17" s="63">
        <f>E17</f>
        <v>0</v>
      </c>
      <c r="N17" s="48" t="e">
        <f t="shared" ref="N17:N19" si="3">L17/M17</f>
        <v>#DIV/0!</v>
      </c>
      <c r="O17" s="29"/>
    </row>
    <row r="18" spans="1:16" ht="15" thickBot="1" x14ac:dyDescent="0.4">
      <c r="A18" s="19">
        <v>2</v>
      </c>
      <c r="B18" s="62"/>
      <c r="C18" s="47"/>
      <c r="D18" s="29"/>
      <c r="E18" s="29"/>
      <c r="F18" s="48" t="e">
        <f t="shared" si="2"/>
        <v>#DIV/0!</v>
      </c>
      <c r="G18" s="29"/>
      <c r="I18" s="19">
        <v>2</v>
      </c>
      <c r="J18" s="62"/>
      <c r="K18" s="47"/>
      <c r="L18" s="29"/>
      <c r="M18" s="63">
        <f>E18</f>
        <v>0</v>
      </c>
      <c r="N18" s="48" t="e">
        <f t="shared" si="3"/>
        <v>#DIV/0!</v>
      </c>
      <c r="O18" s="29"/>
    </row>
    <row r="19" spans="1:16" ht="15" thickBot="1" x14ac:dyDescent="0.4">
      <c r="A19" s="19">
        <v>3</v>
      </c>
      <c r="B19" s="62"/>
      <c r="C19" s="47"/>
      <c r="D19" s="29"/>
      <c r="E19" s="29"/>
      <c r="F19" s="48" t="e">
        <f t="shared" si="2"/>
        <v>#DIV/0!</v>
      </c>
      <c r="G19" s="29"/>
      <c r="H19" s="60"/>
      <c r="I19" s="19">
        <v>3</v>
      </c>
      <c r="J19" s="62"/>
      <c r="K19" s="47"/>
      <c r="L19" s="29"/>
      <c r="M19" s="63">
        <f>E19</f>
        <v>0</v>
      </c>
      <c r="N19" s="48" t="e">
        <f t="shared" si="3"/>
        <v>#DIV/0!</v>
      </c>
      <c r="O19" s="29"/>
    </row>
    <row r="20" spans="1:16" ht="15" thickBot="1" x14ac:dyDescent="0.4">
      <c r="A20" s="1"/>
      <c r="B20" s="10"/>
      <c r="C20" s="51"/>
      <c r="D20" s="64">
        <f>SUM(D17:D19)</f>
        <v>0</v>
      </c>
      <c r="E20" s="65">
        <f>SUM(E17:E19)</f>
        <v>0</v>
      </c>
      <c r="F20" s="65" t="s">
        <v>11</v>
      </c>
      <c r="G20" s="65">
        <f>SUM(G17:G19)</f>
        <v>0</v>
      </c>
      <c r="H20" s="3"/>
      <c r="I20" s="1"/>
      <c r="J20" s="10"/>
      <c r="K20" s="51"/>
      <c r="L20" s="64">
        <f>SUM(L17:L19)</f>
        <v>0</v>
      </c>
      <c r="M20" s="65">
        <f>SUM(M17:M19)</f>
        <v>0</v>
      </c>
      <c r="N20" s="65" t="s">
        <v>11</v>
      </c>
      <c r="O20" s="65">
        <f>SUM(O17:O19)</f>
        <v>0</v>
      </c>
      <c r="P20" s="52"/>
    </row>
    <row r="21" spans="1:16" ht="15" thickBot="1" x14ac:dyDescent="0.4">
      <c r="A21" s="35"/>
      <c r="B21" s="66" t="str">
        <f>B11</f>
        <v>Caramboles %</v>
      </c>
      <c r="C21" s="495" t="e">
        <f>E20/D20*100</f>
        <v>#DIV/0!</v>
      </c>
      <c r="D21" s="495"/>
      <c r="E21" s="495"/>
      <c r="F21" s="24" t="s">
        <v>84</v>
      </c>
      <c r="G21" s="67"/>
      <c r="H21" s="3"/>
      <c r="I21" s="35"/>
      <c r="J21" s="66" t="str">
        <f>B11</f>
        <v>Caramboles %</v>
      </c>
      <c r="K21" s="495" t="e">
        <f>M20/L20*100</f>
        <v>#DIV/0!</v>
      </c>
      <c r="L21" s="495"/>
      <c r="M21" s="495"/>
      <c r="N21" s="24" t="s">
        <v>84</v>
      </c>
      <c r="O21" s="67">
        <v>1</v>
      </c>
      <c r="P21" s="6"/>
    </row>
    <row r="22" spans="1:16" ht="15" thickBot="1" x14ac:dyDescent="0.4">
      <c r="F22" s="224" t="s">
        <v>37</v>
      </c>
      <c r="G22" s="224">
        <f>SUM(G20:G21)</f>
        <v>0</v>
      </c>
      <c r="N22" s="224" t="s">
        <v>37</v>
      </c>
      <c r="O22" s="224">
        <f>SUM(O20:O21)</f>
        <v>1</v>
      </c>
    </row>
    <row r="24" spans="1:16" ht="15" thickBot="1" x14ac:dyDescent="0.4"/>
    <row r="25" spans="1:16" ht="19" thickBot="1" x14ac:dyDescent="0.5">
      <c r="B25" s="230" t="s">
        <v>85</v>
      </c>
      <c r="C25" s="231">
        <f>'C2 Schema'!C1</f>
        <v>0</v>
      </c>
      <c r="D25" s="70">
        <v>1</v>
      </c>
      <c r="E25" s="227"/>
      <c r="F25" s="228"/>
      <c r="G25" s="228"/>
      <c r="H25" s="228"/>
      <c r="I25" s="229"/>
    </row>
    <row r="26" spans="1:16" ht="18.5" x14ac:dyDescent="0.45">
      <c r="B26" s="5"/>
      <c r="D26" s="70">
        <v>2</v>
      </c>
      <c r="E26" s="227"/>
      <c r="F26" s="228"/>
      <c r="G26" s="228"/>
      <c r="H26" s="228"/>
      <c r="I26" s="229"/>
    </row>
    <row r="27" spans="1:16" ht="18.5" x14ac:dyDescent="0.45">
      <c r="B27" s="70"/>
      <c r="D27" s="70">
        <v>3</v>
      </c>
      <c r="E27" s="227"/>
      <c r="F27" s="228"/>
      <c r="G27" s="228"/>
      <c r="H27" s="228"/>
      <c r="I27" s="229"/>
    </row>
    <row r="28" spans="1:16" ht="18.5" x14ac:dyDescent="0.45">
      <c r="B28" s="70"/>
      <c r="D28" s="70">
        <v>4</v>
      </c>
      <c r="E28" s="227"/>
      <c r="F28" s="228"/>
      <c r="G28" s="228"/>
      <c r="H28" s="228"/>
      <c r="I28" s="229"/>
    </row>
  </sheetData>
  <sheetProtection password="DE85" sheet="1" objects="1" scenarios="1"/>
  <mergeCells count="9">
    <mergeCell ref="A1:I1"/>
    <mergeCell ref="G14:J14"/>
    <mergeCell ref="C21:E21"/>
    <mergeCell ref="K21:M21"/>
    <mergeCell ref="H2:K2"/>
    <mergeCell ref="G4:J4"/>
    <mergeCell ref="R8:U8"/>
    <mergeCell ref="C11:E11"/>
    <mergeCell ref="K11:M11"/>
  </mergeCell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topLeftCell="A37" workbookViewId="0">
      <selection activeCell="L33" sqref="L33"/>
    </sheetView>
  </sheetViews>
  <sheetFormatPr defaultRowHeight="14.5" x14ac:dyDescent="0.35"/>
  <cols>
    <col min="1" max="1" width="23.90625" customWidth="1"/>
    <col min="8" max="8" width="33.08984375" customWidth="1"/>
    <col min="9" max="9" width="12" customWidth="1"/>
  </cols>
  <sheetData>
    <row r="1" spans="1:9" x14ac:dyDescent="0.35">
      <c r="A1" s="196" t="str">
        <f>PA!C13</f>
        <v>Ben Wolsink</v>
      </c>
      <c r="B1" s="197">
        <f>PA!E13</f>
        <v>100</v>
      </c>
      <c r="C1" s="197"/>
      <c r="D1" s="197"/>
      <c r="E1" s="197"/>
      <c r="F1" s="197"/>
      <c r="G1" s="197"/>
      <c r="H1" s="196" t="s">
        <v>176</v>
      </c>
      <c r="I1" s="197" t="s">
        <v>155</v>
      </c>
    </row>
    <row r="2" spans="1:9" x14ac:dyDescent="0.35">
      <c r="A2" s="196" t="str">
        <f>PA!C14</f>
        <v>Hans Feukkink</v>
      </c>
      <c r="B2" s="197">
        <f>PA!E14</f>
        <v>90</v>
      </c>
      <c r="C2" s="197"/>
      <c r="D2" s="197"/>
      <c r="E2" s="197"/>
      <c r="F2" s="197"/>
      <c r="G2" s="197"/>
      <c r="H2" s="196" t="str">
        <f>H1</f>
        <v>De Peppel 1  NON Z</v>
      </c>
      <c r="I2" s="197" t="s">
        <v>155</v>
      </c>
    </row>
    <row r="3" spans="1:9" x14ac:dyDescent="0.35">
      <c r="A3" s="196" t="str">
        <f>PA!C15</f>
        <v>Benno Vrieze</v>
      </c>
      <c r="B3" s="197">
        <f>PA!E15</f>
        <v>80</v>
      </c>
      <c r="C3" s="197"/>
      <c r="D3" s="197"/>
      <c r="E3" s="197"/>
      <c r="F3" s="197"/>
      <c r="G3" s="197"/>
      <c r="H3" s="196" t="str">
        <f>H1</f>
        <v>De Peppel 1  NON Z</v>
      </c>
      <c r="I3" s="197" t="s">
        <v>155</v>
      </c>
    </row>
    <row r="4" spans="1:9" x14ac:dyDescent="0.35">
      <c r="A4" s="196"/>
      <c r="B4" s="197"/>
      <c r="C4" s="197"/>
      <c r="D4" s="197"/>
      <c r="E4" s="197"/>
      <c r="F4" s="197"/>
      <c r="G4" s="197"/>
      <c r="H4" s="196"/>
      <c r="I4" s="197"/>
    </row>
    <row r="5" spans="1:9" x14ac:dyDescent="0.35">
      <c r="A5" s="196"/>
      <c r="B5" s="197"/>
      <c r="C5" s="197"/>
      <c r="D5" s="197"/>
      <c r="E5" s="197"/>
      <c r="F5" s="197"/>
      <c r="G5" s="197"/>
      <c r="H5" s="196"/>
      <c r="I5" s="197"/>
    </row>
    <row r="6" spans="1:9" x14ac:dyDescent="0.35">
      <c r="A6" s="196"/>
      <c r="B6" s="197"/>
      <c r="C6" s="197"/>
      <c r="D6" s="197"/>
      <c r="E6" s="197"/>
      <c r="F6" s="197"/>
      <c r="G6" s="197"/>
      <c r="H6" s="196"/>
      <c r="I6" s="197"/>
    </row>
    <row r="7" spans="1:9" x14ac:dyDescent="0.35">
      <c r="A7" s="196"/>
      <c r="B7" s="197"/>
      <c r="C7" s="197"/>
      <c r="D7" s="197"/>
      <c r="E7" s="197"/>
      <c r="F7" s="197"/>
      <c r="G7" s="197"/>
      <c r="H7" s="196"/>
      <c r="I7" s="197"/>
    </row>
    <row r="8" spans="1:9" x14ac:dyDescent="0.35">
      <c r="A8" s="196"/>
      <c r="B8" s="197"/>
      <c r="C8" s="197"/>
      <c r="D8" s="197"/>
      <c r="E8" s="197"/>
      <c r="F8" s="197"/>
      <c r="G8" s="197"/>
      <c r="H8" s="196"/>
      <c r="I8" s="197"/>
    </row>
    <row r="9" spans="1:9" x14ac:dyDescent="0.35">
      <c r="A9" s="196" t="str">
        <f>PA!I13</f>
        <v>Robert vd Velden</v>
      </c>
      <c r="B9" s="197">
        <f>PA!K13</f>
        <v>80</v>
      </c>
      <c r="C9" s="197"/>
      <c r="D9" s="198"/>
      <c r="E9" s="197"/>
      <c r="F9" s="197"/>
      <c r="G9" s="197"/>
      <c r="H9" s="199" t="s">
        <v>184</v>
      </c>
      <c r="I9" s="197" t="s">
        <v>155</v>
      </c>
    </row>
    <row r="10" spans="1:9" x14ac:dyDescent="0.35">
      <c r="A10" s="196" t="str">
        <f>PA!I14</f>
        <v>Martin Zeeuwen</v>
      </c>
      <c r="B10" s="197">
        <f>PA!K14</f>
        <v>60</v>
      </c>
      <c r="C10" s="197"/>
      <c r="D10" s="197"/>
      <c r="E10" s="197"/>
      <c r="F10" s="197"/>
      <c r="G10" s="197"/>
      <c r="H10" s="199" t="s">
        <v>184</v>
      </c>
      <c r="I10" s="197" t="s">
        <v>155</v>
      </c>
    </row>
    <row r="11" spans="1:9" x14ac:dyDescent="0.35">
      <c r="A11" s="196" t="str">
        <f>PA!I15</f>
        <v>Tonnie Kwaks</v>
      </c>
      <c r="B11" s="197">
        <f>PA!K15</f>
        <v>55</v>
      </c>
      <c r="C11" s="197"/>
      <c r="D11" s="197"/>
      <c r="E11" s="197"/>
      <c r="F11" s="197"/>
      <c r="G11" s="197"/>
      <c r="H11" s="199" t="s">
        <v>184</v>
      </c>
      <c r="I11" s="197" t="s">
        <v>155</v>
      </c>
    </row>
    <row r="12" spans="1:9" x14ac:dyDescent="0.35">
      <c r="A12" s="196" t="str">
        <f>PA!I16</f>
        <v>Jo Heesakkers</v>
      </c>
      <c r="B12" s="197">
        <f>PA!K16</f>
        <v>55</v>
      </c>
      <c r="C12" s="197"/>
      <c r="D12" s="197"/>
      <c r="E12" s="197"/>
      <c r="F12" s="197"/>
      <c r="G12" s="197"/>
      <c r="H12" s="199" t="s">
        <v>184</v>
      </c>
      <c r="I12" s="197" t="s">
        <v>155</v>
      </c>
    </row>
    <row r="13" spans="1:9" x14ac:dyDescent="0.35">
      <c r="A13" s="196" t="str">
        <f>PA!I17</f>
        <v>Rinus Persons</v>
      </c>
      <c r="B13" s="197">
        <f>PA!K17</f>
        <v>55</v>
      </c>
      <c r="C13" s="197"/>
      <c r="D13" s="197"/>
      <c r="E13" s="197"/>
      <c r="F13" s="197"/>
      <c r="G13" s="197"/>
      <c r="H13" s="199" t="s">
        <v>184</v>
      </c>
      <c r="I13" s="197" t="s">
        <v>155</v>
      </c>
    </row>
    <row r="14" spans="1:9" x14ac:dyDescent="0.35">
      <c r="A14" s="196" t="str">
        <f>PA!I18</f>
        <v>Jan van Weert</v>
      </c>
      <c r="B14" s="197">
        <f>PA!K18</f>
        <v>55</v>
      </c>
      <c r="C14" s="197"/>
      <c r="D14" s="197"/>
      <c r="E14" s="197"/>
      <c r="F14" s="197"/>
      <c r="G14" s="197"/>
      <c r="H14" s="199" t="s">
        <v>184</v>
      </c>
      <c r="I14" s="197" t="s">
        <v>155</v>
      </c>
    </row>
    <row r="15" spans="1:9" x14ac:dyDescent="0.35">
      <c r="A15" s="196">
        <f>PA!I19</f>
        <v>0</v>
      </c>
      <c r="B15" s="197"/>
      <c r="C15" s="197"/>
      <c r="D15" s="197"/>
      <c r="E15" s="197"/>
      <c r="F15" s="197"/>
      <c r="G15" s="197"/>
      <c r="H15" s="199"/>
      <c r="I15" s="197"/>
    </row>
    <row r="16" spans="1:9" x14ac:dyDescent="0.35">
      <c r="A16" s="196"/>
      <c r="B16" s="197"/>
      <c r="C16" s="197"/>
      <c r="D16" s="197"/>
      <c r="E16" s="197"/>
      <c r="F16" s="197"/>
      <c r="G16" s="197"/>
      <c r="H16" s="199"/>
      <c r="I16" s="197"/>
    </row>
    <row r="17" spans="1:9" x14ac:dyDescent="0.35">
      <c r="A17" s="196" t="str">
        <f>PA!C28</f>
        <v>Sjaak Beers</v>
      </c>
      <c r="B17" s="197">
        <f>PA!E28</f>
        <v>80</v>
      </c>
      <c r="C17" s="197"/>
      <c r="D17" s="197"/>
      <c r="E17" s="197"/>
      <c r="F17" s="197"/>
      <c r="G17" s="197"/>
      <c r="H17" s="197" t="s">
        <v>145</v>
      </c>
      <c r="I17" s="197" t="s">
        <v>155</v>
      </c>
    </row>
    <row r="18" spans="1:9" x14ac:dyDescent="0.35">
      <c r="A18" s="196" t="str">
        <f>PA!C29</f>
        <v>Marcel Smit</v>
      </c>
      <c r="B18" s="197">
        <f>PA!E29</f>
        <v>75</v>
      </c>
      <c r="C18" s="197"/>
      <c r="D18" s="197"/>
      <c r="E18" s="197"/>
      <c r="F18" s="197"/>
      <c r="G18" s="197"/>
      <c r="H18" s="197" t="str">
        <f>H17</f>
        <v>B.C.L. 1 WN N</v>
      </c>
      <c r="I18" s="197" t="s">
        <v>155</v>
      </c>
    </row>
    <row r="19" spans="1:9" x14ac:dyDescent="0.35">
      <c r="A19" s="196" t="str">
        <f>PA!C30</f>
        <v>Rene Snel</v>
      </c>
      <c r="B19" s="197">
        <f>PA!E30</f>
        <v>60</v>
      </c>
      <c r="C19" s="197"/>
      <c r="D19" s="197"/>
      <c r="E19" s="197"/>
      <c r="F19" s="197"/>
      <c r="G19" s="197"/>
      <c r="H19" s="197" t="str">
        <f t="shared" ref="H19:H22" si="0">H18</f>
        <v>B.C.L. 1 WN N</v>
      </c>
      <c r="I19" s="197" t="s">
        <v>155</v>
      </c>
    </row>
    <row r="20" spans="1:9" x14ac:dyDescent="0.35">
      <c r="A20" s="196" t="str">
        <f>PA!C31</f>
        <v>Lammert Odie</v>
      </c>
      <c r="B20" s="197">
        <f>PA!E31</f>
        <v>55</v>
      </c>
      <c r="C20" s="197"/>
      <c r="D20" s="197"/>
      <c r="E20" s="197"/>
      <c r="F20" s="197"/>
      <c r="G20" s="197"/>
      <c r="H20" s="197" t="str">
        <f t="shared" si="0"/>
        <v>B.C.L. 1 WN N</v>
      </c>
      <c r="I20" s="197" t="s">
        <v>155</v>
      </c>
    </row>
    <row r="21" spans="1:9" x14ac:dyDescent="0.35">
      <c r="A21" s="196" t="str">
        <f>PA!C32</f>
        <v>Peter Philipsen</v>
      </c>
      <c r="B21" s="197">
        <f>PA!E32</f>
        <v>55</v>
      </c>
      <c r="C21" s="197"/>
      <c r="D21" s="197"/>
      <c r="E21" s="197"/>
      <c r="F21" s="197"/>
      <c r="G21" s="197"/>
      <c r="H21" s="197" t="str">
        <f t="shared" si="0"/>
        <v>B.C.L. 1 WN N</v>
      </c>
      <c r="I21" s="197" t="s">
        <v>155</v>
      </c>
    </row>
    <row r="22" spans="1:9" x14ac:dyDescent="0.35">
      <c r="A22" s="196" t="str">
        <f>PA!C33</f>
        <v>Johan Alberts</v>
      </c>
      <c r="B22" s="197">
        <f>PA!E33</f>
        <v>55</v>
      </c>
      <c r="C22" s="197"/>
      <c r="D22" s="197"/>
      <c r="E22" s="197"/>
      <c r="F22" s="197"/>
      <c r="G22" s="197"/>
      <c r="H22" s="197" t="str">
        <f t="shared" si="0"/>
        <v>B.C.L. 1 WN N</v>
      </c>
      <c r="I22" s="197" t="s">
        <v>155</v>
      </c>
    </row>
    <row r="23" spans="1:9" x14ac:dyDescent="0.35">
      <c r="A23" s="196"/>
      <c r="B23" s="197"/>
      <c r="C23" s="197"/>
      <c r="D23" s="197"/>
      <c r="E23" s="197"/>
      <c r="F23" s="197"/>
      <c r="G23" s="197"/>
      <c r="H23" s="197"/>
      <c r="I23" s="197"/>
    </row>
    <row r="24" spans="1:9" x14ac:dyDescent="0.35">
      <c r="A24" s="196"/>
      <c r="B24" s="197"/>
      <c r="C24" s="197"/>
      <c r="D24" s="197"/>
      <c r="E24" s="197"/>
      <c r="F24" s="197"/>
      <c r="G24" s="197"/>
      <c r="H24" s="197"/>
      <c r="I24" s="197"/>
    </row>
    <row r="25" spans="1:9" x14ac:dyDescent="0.35">
      <c r="A25" s="196" t="str">
        <f>PA!I28</f>
        <v>Toon Vervoort</v>
      </c>
      <c r="B25" s="197">
        <f>PA!K28</f>
        <v>80</v>
      </c>
      <c r="C25" s="197"/>
      <c r="D25" s="197"/>
      <c r="E25" s="197"/>
      <c r="F25" s="197"/>
      <c r="G25" s="197"/>
      <c r="H25" s="197" t="s">
        <v>137</v>
      </c>
      <c r="I25" s="197" t="s">
        <v>155</v>
      </c>
    </row>
    <row r="26" spans="1:9" x14ac:dyDescent="0.35">
      <c r="A26" s="196" t="str">
        <f>PA!I29</f>
        <v>Andre Dekkers</v>
      </c>
      <c r="B26" s="197">
        <f>PA!K29</f>
        <v>80</v>
      </c>
      <c r="C26" s="197"/>
      <c r="D26" s="197"/>
      <c r="E26" s="197"/>
      <c r="F26" s="197"/>
      <c r="G26" s="197"/>
      <c r="H26" s="197" t="str">
        <f>H25</f>
        <v>Het Groene Laken ZN 1</v>
      </c>
      <c r="I26" s="197" t="s">
        <v>155</v>
      </c>
    </row>
    <row r="27" spans="1:9" x14ac:dyDescent="0.35">
      <c r="A27" s="196" t="str">
        <f>PA!I30</f>
        <v>Martin Moolenschot</v>
      </c>
      <c r="B27" s="197">
        <f>PA!K30</f>
        <v>80</v>
      </c>
      <c r="C27" s="197"/>
      <c r="D27" s="197"/>
      <c r="E27" s="197"/>
      <c r="F27" s="197"/>
      <c r="G27" s="197"/>
      <c r="H27" s="197" t="str">
        <f t="shared" ref="H27:H31" si="1">H26</f>
        <v>Het Groene Laken ZN 1</v>
      </c>
      <c r="I27" s="197" t="s">
        <v>155</v>
      </c>
    </row>
    <row r="28" spans="1:9" x14ac:dyDescent="0.35">
      <c r="A28" s="196" t="str">
        <f>PA!I31</f>
        <v>Ad van Sas</v>
      </c>
      <c r="B28" s="197">
        <f>PA!K31</f>
        <v>65</v>
      </c>
      <c r="C28" s="197"/>
      <c r="D28" s="197"/>
      <c r="E28" s="197"/>
      <c r="F28" s="197"/>
      <c r="G28" s="197"/>
      <c r="H28" s="197" t="str">
        <f t="shared" si="1"/>
        <v>Het Groene Laken ZN 1</v>
      </c>
      <c r="I28" s="197" t="s">
        <v>155</v>
      </c>
    </row>
    <row r="29" spans="1:9" x14ac:dyDescent="0.35">
      <c r="A29" s="196" t="str">
        <f>PA!I32</f>
        <v>Jan Brekelmans</v>
      </c>
      <c r="B29" s="197">
        <f>PA!K32</f>
        <v>55</v>
      </c>
      <c r="C29" s="197"/>
      <c r="D29" s="197"/>
      <c r="E29" s="197"/>
      <c r="F29" s="197"/>
      <c r="G29" s="197"/>
      <c r="H29" s="197" t="str">
        <f t="shared" si="1"/>
        <v>Het Groene Laken ZN 1</v>
      </c>
      <c r="I29" s="197" t="s">
        <v>155</v>
      </c>
    </row>
    <row r="30" spans="1:9" x14ac:dyDescent="0.35">
      <c r="A30" s="196" t="str">
        <f>PA!I33</f>
        <v>Theo Hendriks</v>
      </c>
      <c r="B30" s="197">
        <f>PA!K33</f>
        <v>55</v>
      </c>
      <c r="C30" s="197"/>
      <c r="D30" s="197"/>
      <c r="E30" s="197"/>
      <c r="F30" s="197"/>
      <c r="G30" s="197"/>
      <c r="H30" s="197" t="str">
        <f t="shared" si="1"/>
        <v>Het Groene Laken ZN 1</v>
      </c>
      <c r="I30" s="197" t="s">
        <v>155</v>
      </c>
    </row>
    <row r="31" spans="1:9" x14ac:dyDescent="0.35">
      <c r="A31" s="196" t="str">
        <f>PA!I34</f>
        <v>Ben van Beers</v>
      </c>
      <c r="B31" s="197">
        <f>PA!K34</f>
        <v>55</v>
      </c>
      <c r="C31" s="197"/>
      <c r="D31" s="197"/>
      <c r="E31" s="197"/>
      <c r="F31" s="197"/>
      <c r="G31" s="197"/>
      <c r="H31" s="197" t="str">
        <f t="shared" si="1"/>
        <v>Het Groene Laken ZN 1</v>
      </c>
      <c r="I31" s="197" t="s">
        <v>155</v>
      </c>
    </row>
    <row r="32" spans="1:9" x14ac:dyDescent="0.35">
      <c r="A32" s="196"/>
      <c r="B32" s="197"/>
      <c r="C32" s="197"/>
      <c r="D32" s="197"/>
      <c r="E32" s="197"/>
      <c r="F32" s="197"/>
      <c r="G32" s="197"/>
      <c r="H32" s="197"/>
      <c r="I32" s="197"/>
    </row>
    <row r="33" spans="1:9" x14ac:dyDescent="0.35">
      <c r="A33" s="200" t="str">
        <f>PB!C13</f>
        <v>Meine Woudstra</v>
      </c>
      <c r="B33" s="201">
        <f>PB!E13</f>
        <v>80</v>
      </c>
      <c r="C33" s="201"/>
      <c r="D33" s="201"/>
      <c r="E33" s="201"/>
      <c r="F33" s="201"/>
      <c r="G33" s="201"/>
      <c r="H33" s="373" t="s">
        <v>191</v>
      </c>
      <c r="I33" s="201" t="s">
        <v>156</v>
      </c>
    </row>
    <row r="34" spans="1:9" ht="14.5" customHeight="1" x14ac:dyDescent="0.35">
      <c r="A34" s="200" t="str">
        <f>PB!C14</f>
        <v>Raymond Snijders</v>
      </c>
      <c r="B34" s="201">
        <f>PB!E14</f>
        <v>75</v>
      </c>
      <c r="C34" s="201"/>
      <c r="D34" s="201"/>
      <c r="E34" s="201"/>
      <c r="F34" s="201"/>
      <c r="G34" s="201"/>
      <c r="H34" s="201" t="str">
        <f>H33</f>
        <v>t Aahoes 1  NON N</v>
      </c>
      <c r="I34" s="201" t="s">
        <v>156</v>
      </c>
    </row>
    <row r="35" spans="1:9" x14ac:dyDescent="0.35">
      <c r="A35" s="200" t="str">
        <f>PB!C15</f>
        <v>Willem Asteleijner75</v>
      </c>
      <c r="B35" s="201">
        <f>PB!E15</f>
        <v>75</v>
      </c>
      <c r="C35" s="201"/>
      <c r="D35" s="201"/>
      <c r="E35" s="201"/>
      <c r="F35" s="201"/>
      <c r="G35" s="201"/>
      <c r="H35" s="201" t="str">
        <f t="shared" ref="H35:H37" si="2">H34</f>
        <v>t Aahoes 1  NON N</v>
      </c>
      <c r="I35" s="201" t="s">
        <v>156</v>
      </c>
    </row>
    <row r="36" spans="1:9" x14ac:dyDescent="0.35">
      <c r="A36" s="200" t="str">
        <f>PB!C16</f>
        <v>Jos Schlimbach</v>
      </c>
      <c r="B36" s="201">
        <f>PB!E16</f>
        <v>65</v>
      </c>
      <c r="C36" s="201"/>
      <c r="D36" s="201"/>
      <c r="E36" s="201"/>
      <c r="F36" s="201"/>
      <c r="G36" s="201"/>
      <c r="H36" s="201" t="str">
        <f t="shared" si="2"/>
        <v>t Aahoes 1  NON N</v>
      </c>
      <c r="I36" s="201" t="s">
        <v>156</v>
      </c>
    </row>
    <row r="37" spans="1:9" x14ac:dyDescent="0.35">
      <c r="A37" s="200" t="str">
        <f>PB!C17</f>
        <v>Richard Dooren</v>
      </c>
      <c r="B37" s="201">
        <f>PB!E17</f>
        <v>55</v>
      </c>
      <c r="C37" s="201"/>
      <c r="D37" s="201"/>
      <c r="E37" s="201"/>
      <c r="F37" s="201"/>
      <c r="G37" s="201"/>
      <c r="H37" s="201" t="str">
        <f t="shared" si="2"/>
        <v>t Aahoes 1  NON N</v>
      </c>
      <c r="I37" s="201" t="s">
        <v>156</v>
      </c>
    </row>
    <row r="38" spans="1:9" x14ac:dyDescent="0.35">
      <c r="A38" s="200"/>
      <c r="B38" s="201"/>
      <c r="C38" s="201"/>
      <c r="D38" s="201"/>
      <c r="E38" s="201"/>
      <c r="F38" s="201"/>
      <c r="G38" s="201"/>
      <c r="H38" s="201"/>
      <c r="I38" s="201"/>
    </row>
    <row r="39" spans="1:9" x14ac:dyDescent="0.35">
      <c r="A39" s="200"/>
      <c r="B39" s="201"/>
      <c r="C39" s="201"/>
      <c r="D39" s="201"/>
      <c r="E39" s="201"/>
      <c r="F39" s="201"/>
      <c r="G39" s="201"/>
      <c r="H39" s="201"/>
      <c r="I39" s="201"/>
    </row>
    <row r="40" spans="1:9" x14ac:dyDescent="0.35">
      <c r="A40" s="200"/>
      <c r="B40" s="201"/>
      <c r="C40" s="201"/>
      <c r="D40" s="201"/>
      <c r="E40" s="201"/>
      <c r="F40" s="201"/>
      <c r="G40" s="201"/>
      <c r="H40" s="201"/>
      <c r="I40" s="201"/>
    </row>
    <row r="41" spans="1:9" x14ac:dyDescent="0.35">
      <c r="A41" s="200" t="str">
        <f>PB!I13</f>
        <v>Rene Snel</v>
      </c>
      <c r="B41" s="201">
        <f>PB!K13</f>
        <v>90</v>
      </c>
      <c r="C41" s="201"/>
      <c r="D41" s="201"/>
      <c r="E41" s="201"/>
      <c r="F41" s="201"/>
      <c r="G41" s="201"/>
      <c r="H41" s="201" t="s">
        <v>171</v>
      </c>
      <c r="I41" s="201" t="s">
        <v>156</v>
      </c>
    </row>
    <row r="42" spans="1:9" x14ac:dyDescent="0.35">
      <c r="A42" s="200" t="str">
        <f>PB!I14</f>
        <v>Rob Buijs</v>
      </c>
      <c r="B42" s="201">
        <f>PB!K14</f>
        <v>90</v>
      </c>
      <c r="C42" s="201"/>
      <c r="D42" s="201"/>
      <c r="E42" s="201"/>
      <c r="F42" s="201"/>
      <c r="G42" s="201"/>
      <c r="H42" s="201" t="str">
        <f>H41</f>
        <v>Apollo 8 MN 1</v>
      </c>
      <c r="I42" s="201" t="s">
        <v>156</v>
      </c>
    </row>
    <row r="43" spans="1:9" x14ac:dyDescent="0.35">
      <c r="A43" s="200" t="str">
        <f>PB!I15</f>
        <v>Leo van Buren</v>
      </c>
      <c r="B43" s="201">
        <f>PB!K15</f>
        <v>80</v>
      </c>
      <c r="C43" s="201"/>
      <c r="D43" s="201"/>
      <c r="E43" s="201"/>
      <c r="F43" s="201"/>
      <c r="G43" s="201"/>
      <c r="H43" s="201" t="str">
        <f t="shared" ref="H43:H48" si="3">H42</f>
        <v>Apollo 8 MN 1</v>
      </c>
      <c r="I43" s="201" t="s">
        <v>156</v>
      </c>
    </row>
    <row r="44" spans="1:9" x14ac:dyDescent="0.35">
      <c r="A44" s="200" t="str">
        <f>PB!I16</f>
        <v>Adrie Jongeling</v>
      </c>
      <c r="B44" s="201">
        <f>PB!K16</f>
        <v>65</v>
      </c>
      <c r="C44" s="201"/>
      <c r="D44" s="201"/>
      <c r="E44" s="201"/>
      <c r="F44" s="201"/>
      <c r="G44" s="201"/>
      <c r="H44" s="201" t="str">
        <f t="shared" si="3"/>
        <v>Apollo 8 MN 1</v>
      </c>
      <c r="I44" s="201" t="s">
        <v>156</v>
      </c>
    </row>
    <row r="45" spans="1:9" x14ac:dyDescent="0.35">
      <c r="A45" s="200" t="str">
        <f>PB!I17</f>
        <v>Bart ter Reehorst</v>
      </c>
      <c r="B45" s="201">
        <f>PB!K17</f>
        <v>65</v>
      </c>
      <c r="C45" s="201"/>
      <c r="D45" s="201"/>
      <c r="E45" s="201"/>
      <c r="F45" s="201"/>
      <c r="G45" s="201"/>
      <c r="H45" s="201" t="str">
        <f t="shared" si="3"/>
        <v>Apollo 8 MN 1</v>
      </c>
      <c r="I45" s="201" t="s">
        <v>156</v>
      </c>
    </row>
    <row r="46" spans="1:9" x14ac:dyDescent="0.35">
      <c r="A46" s="200" t="str">
        <f>PB!I18</f>
        <v>Warner van Vosen</v>
      </c>
      <c r="B46" s="201">
        <f>PB!K18</f>
        <v>55</v>
      </c>
      <c r="C46" s="201"/>
      <c r="D46" s="201"/>
      <c r="E46" s="201"/>
      <c r="F46" s="201"/>
      <c r="G46" s="201"/>
      <c r="H46" s="201" t="str">
        <f t="shared" si="3"/>
        <v>Apollo 8 MN 1</v>
      </c>
      <c r="I46" s="201" t="s">
        <v>156</v>
      </c>
    </row>
    <row r="47" spans="1:9" x14ac:dyDescent="0.35">
      <c r="A47" s="200" t="str">
        <f>PB!I19</f>
        <v>Andre van Hattum</v>
      </c>
      <c r="B47" s="201">
        <f>PB!K19</f>
        <v>55</v>
      </c>
      <c r="C47" s="201"/>
      <c r="D47" s="201"/>
      <c r="E47" s="201"/>
      <c r="F47" s="201"/>
      <c r="G47" s="201"/>
      <c r="H47" s="201" t="str">
        <f t="shared" si="3"/>
        <v>Apollo 8 MN 1</v>
      </c>
      <c r="I47" s="201" t="s">
        <v>156</v>
      </c>
    </row>
    <row r="48" spans="1:9" x14ac:dyDescent="0.35">
      <c r="A48" s="200" t="str">
        <f>PB!I20</f>
        <v>Jan Smit</v>
      </c>
      <c r="B48" s="201">
        <f>PB!K20</f>
        <v>55</v>
      </c>
      <c r="C48" s="201"/>
      <c r="D48" s="201"/>
      <c r="E48" s="201"/>
      <c r="F48" s="201"/>
      <c r="G48" s="201"/>
      <c r="H48" s="201" t="str">
        <f t="shared" si="3"/>
        <v>Apollo 8 MN 1</v>
      </c>
      <c r="I48" s="201" t="s">
        <v>156</v>
      </c>
    </row>
    <row r="49" spans="1:9" x14ac:dyDescent="0.35">
      <c r="A49" s="200" t="str">
        <f>PB!C28</f>
        <v>Piet van Zelst</v>
      </c>
      <c r="B49" s="201">
        <f>PB!E28</f>
        <v>75</v>
      </c>
      <c r="C49" s="201"/>
      <c r="D49" s="201"/>
      <c r="E49" s="201"/>
      <c r="F49" s="201"/>
      <c r="G49" s="201"/>
      <c r="H49" s="201" t="s">
        <v>154</v>
      </c>
      <c r="I49" s="201" t="s">
        <v>156</v>
      </c>
    </row>
    <row r="50" spans="1:9" x14ac:dyDescent="0.35">
      <c r="A50" s="200" t="str">
        <f>PB!C29</f>
        <v>Pieter Sondorp</v>
      </c>
      <c r="B50" s="201">
        <f>PB!E29</f>
        <v>60</v>
      </c>
      <c r="C50" s="201"/>
      <c r="D50" s="201"/>
      <c r="E50" s="201"/>
      <c r="F50" s="201"/>
      <c r="G50" s="201"/>
      <c r="H50" s="201" t="str">
        <f>H49</f>
        <v>Westerhaven 52 WN Z</v>
      </c>
      <c r="I50" s="201" t="s">
        <v>156</v>
      </c>
    </row>
    <row r="51" spans="1:9" x14ac:dyDescent="0.35">
      <c r="A51" s="200" t="str">
        <f>PB!C30</f>
        <v>Pieter Voorbergen</v>
      </c>
      <c r="B51" s="201">
        <f>PB!E30</f>
        <v>60</v>
      </c>
      <c r="C51" s="201"/>
      <c r="D51" s="201"/>
      <c r="E51" s="201"/>
      <c r="F51" s="201"/>
      <c r="G51" s="201"/>
      <c r="H51" s="201" t="str">
        <f t="shared" ref="H51:H55" si="4">H50</f>
        <v>Westerhaven 52 WN Z</v>
      </c>
      <c r="I51" s="201" t="s">
        <v>156</v>
      </c>
    </row>
    <row r="52" spans="1:9" x14ac:dyDescent="0.35">
      <c r="A52" s="200" t="str">
        <f>PB!C31</f>
        <v>Dirk vd Louw</v>
      </c>
      <c r="B52" s="201">
        <f>PB!E31</f>
        <v>55</v>
      </c>
      <c r="C52" s="201"/>
      <c r="D52" s="201"/>
      <c r="E52" s="201"/>
      <c r="F52" s="201"/>
      <c r="G52" s="201"/>
      <c r="H52" s="201" t="str">
        <f t="shared" si="4"/>
        <v>Westerhaven 52 WN Z</v>
      </c>
      <c r="I52" s="201" t="s">
        <v>156</v>
      </c>
    </row>
    <row r="53" spans="1:9" x14ac:dyDescent="0.35">
      <c r="A53" s="200" t="str">
        <f>PB!C32</f>
        <v>Vincent vd End</v>
      </c>
      <c r="B53" s="201">
        <f>PB!E32</f>
        <v>55</v>
      </c>
      <c r="C53" s="201"/>
      <c r="D53" s="201"/>
      <c r="E53" s="201"/>
      <c r="F53" s="201"/>
      <c r="G53" s="201"/>
      <c r="H53" s="201" t="str">
        <f t="shared" si="4"/>
        <v>Westerhaven 52 WN Z</v>
      </c>
      <c r="I53" s="201" t="s">
        <v>156</v>
      </c>
    </row>
    <row r="54" spans="1:9" x14ac:dyDescent="0.35">
      <c r="A54" s="200" t="str">
        <f>PB!C33</f>
        <v>Karel vd End</v>
      </c>
      <c r="B54" s="201">
        <f>PB!E33</f>
        <v>55</v>
      </c>
      <c r="C54" s="201"/>
      <c r="D54" s="201"/>
      <c r="E54" s="201"/>
      <c r="F54" s="201"/>
      <c r="G54" s="201"/>
      <c r="H54" s="201" t="str">
        <f t="shared" si="4"/>
        <v>Westerhaven 52 WN Z</v>
      </c>
      <c r="I54" s="201" t="s">
        <v>156</v>
      </c>
    </row>
    <row r="55" spans="1:9" x14ac:dyDescent="0.35">
      <c r="A55" s="200" t="str">
        <f>PB!C34</f>
        <v xml:space="preserve">Nico vd End </v>
      </c>
      <c r="B55" s="201">
        <f>PB!E34</f>
        <v>55</v>
      </c>
      <c r="C55" s="201"/>
      <c r="D55" s="201"/>
      <c r="E55" s="201"/>
      <c r="F55" s="201"/>
      <c r="G55" s="201"/>
      <c r="H55" s="201" t="str">
        <f t="shared" si="4"/>
        <v>Westerhaven 52 WN Z</v>
      </c>
      <c r="I55" s="201" t="s">
        <v>156</v>
      </c>
    </row>
    <row r="56" spans="1:9" x14ac:dyDescent="0.35">
      <c r="A56" s="200"/>
      <c r="B56" s="201"/>
      <c r="C56" s="201"/>
      <c r="D56" s="201"/>
      <c r="E56" s="201"/>
      <c r="F56" s="201"/>
      <c r="G56" s="201"/>
      <c r="H56" s="201"/>
      <c r="I56" s="201"/>
    </row>
    <row r="57" spans="1:9" x14ac:dyDescent="0.35">
      <c r="A57" s="200" t="str">
        <f>PB!I28</f>
        <v>Johan Eijkenboom</v>
      </c>
      <c r="B57" s="201">
        <f>PB!K28</f>
        <v>150</v>
      </c>
      <c r="C57" s="201"/>
      <c r="D57" s="201"/>
      <c r="E57" s="201"/>
      <c r="F57" s="201"/>
      <c r="G57" s="201"/>
      <c r="H57" s="201" t="s">
        <v>170</v>
      </c>
      <c r="I57" s="201" t="s">
        <v>156</v>
      </c>
    </row>
    <row r="58" spans="1:9" x14ac:dyDescent="0.35">
      <c r="A58" s="200" t="str">
        <f>PB!I29</f>
        <v>Theo Kerens</v>
      </c>
      <c r="B58" s="201">
        <f>PB!K29</f>
        <v>90</v>
      </c>
      <c r="C58" s="201"/>
      <c r="D58" s="201"/>
      <c r="E58" s="201"/>
      <c r="F58" s="201"/>
      <c r="G58" s="201"/>
      <c r="H58" s="201" t="str">
        <f>H57</f>
        <v>Op De Bosch/KOT  ZN 2</v>
      </c>
      <c r="I58" s="201" t="s">
        <v>156</v>
      </c>
    </row>
    <row r="59" spans="1:9" x14ac:dyDescent="0.35">
      <c r="A59" s="200" t="str">
        <f>PB!I30</f>
        <v>Willy Eijkenboom</v>
      </c>
      <c r="B59" s="201">
        <f>PB!K30</f>
        <v>90</v>
      </c>
      <c r="C59" s="201"/>
      <c r="D59" s="201"/>
      <c r="E59" s="201"/>
      <c r="F59" s="201"/>
      <c r="G59" s="201"/>
      <c r="H59" s="201" t="str">
        <f t="shared" ref="H59:H60" si="5">H58</f>
        <v>Op De Bosch/KOT  ZN 2</v>
      </c>
      <c r="I59" s="201" t="s">
        <v>156</v>
      </c>
    </row>
    <row r="60" spans="1:9" x14ac:dyDescent="0.35">
      <c r="A60" s="200" t="str">
        <f>PB!I31</f>
        <v>Jan Eijkenboom</v>
      </c>
      <c r="B60" s="201">
        <f>PB!K31</f>
        <v>55</v>
      </c>
      <c r="C60" s="201"/>
      <c r="D60" s="201"/>
      <c r="E60" s="201"/>
      <c r="F60" s="201"/>
      <c r="G60" s="201"/>
      <c r="H60" s="201" t="str">
        <f t="shared" si="5"/>
        <v>Op De Bosch/KOT  ZN 2</v>
      </c>
      <c r="I60" s="201" t="s">
        <v>156</v>
      </c>
    </row>
    <row r="61" spans="1:9" x14ac:dyDescent="0.35">
      <c r="A61" s="200"/>
      <c r="B61" s="201"/>
      <c r="C61" s="201"/>
      <c r="D61" s="201"/>
      <c r="E61" s="201"/>
      <c r="F61" s="201"/>
      <c r="G61" s="201"/>
      <c r="H61" s="201"/>
      <c r="I61" s="201"/>
    </row>
    <row r="62" spans="1:9" x14ac:dyDescent="0.35">
      <c r="A62" s="200"/>
      <c r="B62" s="201"/>
      <c r="C62" s="201"/>
      <c r="D62" s="201"/>
      <c r="E62" s="201"/>
      <c r="F62" s="201"/>
      <c r="G62" s="201"/>
      <c r="H62" s="201"/>
      <c r="I62" s="201"/>
    </row>
    <row r="63" spans="1:9" x14ac:dyDescent="0.35">
      <c r="A63" s="200"/>
      <c r="B63" s="201"/>
      <c r="C63" s="201"/>
      <c r="D63" s="201"/>
      <c r="E63" s="201"/>
      <c r="F63" s="201"/>
      <c r="G63" s="201"/>
      <c r="H63" s="201"/>
      <c r="I63" s="201"/>
    </row>
    <row r="64" spans="1:9" x14ac:dyDescent="0.35">
      <c r="A64" s="200"/>
      <c r="B64" s="201"/>
      <c r="C64" s="201"/>
      <c r="D64" s="201"/>
      <c r="E64" s="201"/>
      <c r="F64" s="201"/>
      <c r="G64" s="201"/>
      <c r="H64" s="201"/>
      <c r="I64" s="201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opLeftCell="A10" workbookViewId="0">
      <selection activeCell="E4" sqref="E4"/>
    </sheetView>
  </sheetViews>
  <sheetFormatPr defaultRowHeight="14.5" x14ac:dyDescent="0.35"/>
  <cols>
    <col min="2" max="2" width="15.4531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197"/>
      <c r="B1" s="196" t="str">
        <f>Comp!A1</f>
        <v>Ben Wolsink</v>
      </c>
      <c r="C1" s="197">
        <f>Comp!B1</f>
        <v>100</v>
      </c>
      <c r="D1" s="196" t="str">
        <f>Comp!H1</f>
        <v>De Peppel 1  NON Z</v>
      </c>
      <c r="E1" s="197" t="str">
        <f t="shared" ref="E1:E32" si="0">A1&amp;"  "&amp;B1&amp;"  "&amp;C1&amp;"  "&amp;D1</f>
        <v xml:space="preserve">  Ben Wolsink  100  De Peppel 1  NON Z</v>
      </c>
    </row>
    <row r="2" spans="1:5" x14ac:dyDescent="0.35">
      <c r="A2" s="197"/>
      <c r="B2" s="196" t="str">
        <f>Comp!A2</f>
        <v>Hans Feukkink</v>
      </c>
      <c r="C2" s="197">
        <f>Comp!B2</f>
        <v>90</v>
      </c>
      <c r="D2" s="196" t="str">
        <f>Comp!H2</f>
        <v>De Peppel 1  NON Z</v>
      </c>
      <c r="E2" s="197" t="str">
        <f t="shared" si="0"/>
        <v xml:space="preserve">  Hans Feukkink  90  De Peppel 1  NON Z</v>
      </c>
    </row>
    <row r="3" spans="1:5" x14ac:dyDescent="0.35">
      <c r="A3" s="197"/>
      <c r="B3" s="196" t="str">
        <f>Comp!A3</f>
        <v>Benno Vrieze</v>
      </c>
      <c r="C3" s="197">
        <f>Comp!B3</f>
        <v>80</v>
      </c>
      <c r="D3" s="196" t="str">
        <f>Comp!H3</f>
        <v>De Peppel 1  NON Z</v>
      </c>
      <c r="E3" s="197" t="str">
        <f t="shared" si="0"/>
        <v xml:space="preserve">  Benno Vrieze  80  De Peppel 1  NON Z</v>
      </c>
    </row>
    <row r="4" spans="1:5" x14ac:dyDescent="0.35">
      <c r="A4" s="197"/>
      <c r="B4" s="196">
        <f>Comp!A4</f>
        <v>0</v>
      </c>
      <c r="C4" s="197">
        <f>Comp!B4</f>
        <v>0</v>
      </c>
      <c r="D4" s="196">
        <f>Comp!H4</f>
        <v>0</v>
      </c>
      <c r="E4" s="197" t="str">
        <f t="shared" si="0"/>
        <v xml:space="preserve">  0  0  0</v>
      </c>
    </row>
    <row r="5" spans="1:5" x14ac:dyDescent="0.35">
      <c r="A5" s="197"/>
      <c r="B5" s="196">
        <f>Comp!A5</f>
        <v>0</v>
      </c>
      <c r="C5" s="197">
        <f>Comp!B5</f>
        <v>0</v>
      </c>
      <c r="D5" s="196">
        <f>Comp!H5</f>
        <v>0</v>
      </c>
      <c r="E5" s="197" t="str">
        <f t="shared" si="0"/>
        <v xml:space="preserve">  0  0  0</v>
      </c>
    </row>
    <row r="6" spans="1:5" x14ac:dyDescent="0.35">
      <c r="A6" s="197"/>
      <c r="B6" s="196">
        <f>Comp!A6</f>
        <v>0</v>
      </c>
      <c r="C6" s="197">
        <f>Comp!B6</f>
        <v>0</v>
      </c>
      <c r="D6" s="196">
        <f>Comp!H6</f>
        <v>0</v>
      </c>
      <c r="E6" s="197" t="str">
        <f t="shared" si="0"/>
        <v xml:space="preserve">  0  0  0</v>
      </c>
    </row>
    <row r="7" spans="1:5" x14ac:dyDescent="0.35">
      <c r="A7" s="197"/>
      <c r="B7" s="196">
        <f>Comp!A7</f>
        <v>0</v>
      </c>
      <c r="C7" s="197">
        <f>Comp!B7</f>
        <v>0</v>
      </c>
      <c r="D7" s="196">
        <f>Comp!H7</f>
        <v>0</v>
      </c>
      <c r="E7" s="197" t="str">
        <f t="shared" si="0"/>
        <v xml:space="preserve">  0  0  0</v>
      </c>
    </row>
    <row r="8" spans="1:5" x14ac:dyDescent="0.35">
      <c r="A8" s="197"/>
      <c r="B8" s="196">
        <f>Comp!A8</f>
        <v>0</v>
      </c>
      <c r="C8" s="197">
        <f>Comp!B8</f>
        <v>0</v>
      </c>
      <c r="D8" s="196">
        <f>Comp!H8</f>
        <v>0</v>
      </c>
      <c r="E8" s="197" t="str">
        <f t="shared" si="0"/>
        <v xml:space="preserve">  0  0  0</v>
      </c>
    </row>
    <row r="9" spans="1:5" x14ac:dyDescent="0.35">
      <c r="A9" s="197"/>
      <c r="B9" s="196" t="str">
        <f>Comp!A9</f>
        <v>Robert vd Velden</v>
      </c>
      <c r="C9" s="197">
        <f>Comp!B9</f>
        <v>80</v>
      </c>
      <c r="D9" s="197" t="str">
        <f>Comp!H9</f>
        <v>De Hazelaar 9  MN 2</v>
      </c>
      <c r="E9" s="197" t="str">
        <f t="shared" si="0"/>
        <v xml:space="preserve">  Robert vd Velden  80  De Hazelaar 9  MN 2</v>
      </c>
    </row>
    <row r="10" spans="1:5" x14ac:dyDescent="0.35">
      <c r="A10" s="197"/>
      <c r="B10" s="196" t="str">
        <f>Comp!A10</f>
        <v>Martin Zeeuwen</v>
      </c>
      <c r="C10" s="197">
        <f>Comp!B10</f>
        <v>60</v>
      </c>
      <c r="D10" s="197" t="str">
        <f>Comp!H10</f>
        <v>De Hazelaar 9  MN 2</v>
      </c>
      <c r="E10" s="197" t="str">
        <f t="shared" si="0"/>
        <v xml:space="preserve">  Martin Zeeuwen  60  De Hazelaar 9  MN 2</v>
      </c>
    </row>
    <row r="11" spans="1:5" x14ac:dyDescent="0.35">
      <c r="A11" s="197"/>
      <c r="B11" s="196" t="str">
        <f>Comp!A11</f>
        <v>Tonnie Kwaks</v>
      </c>
      <c r="C11" s="197">
        <f>Comp!B11</f>
        <v>55</v>
      </c>
      <c r="D11" s="197" t="str">
        <f>Comp!H11</f>
        <v>De Hazelaar 9  MN 2</v>
      </c>
      <c r="E11" s="197" t="str">
        <f t="shared" si="0"/>
        <v xml:space="preserve">  Tonnie Kwaks  55  De Hazelaar 9  MN 2</v>
      </c>
    </row>
    <row r="12" spans="1:5" x14ac:dyDescent="0.35">
      <c r="A12" s="197"/>
      <c r="B12" s="196" t="str">
        <f>Comp!A12</f>
        <v>Jo Heesakkers</v>
      </c>
      <c r="C12" s="197">
        <f>Comp!B12</f>
        <v>55</v>
      </c>
      <c r="D12" s="197" t="str">
        <f>Comp!H12</f>
        <v>De Hazelaar 9  MN 2</v>
      </c>
      <c r="E12" s="197" t="str">
        <f t="shared" si="0"/>
        <v xml:space="preserve">  Jo Heesakkers  55  De Hazelaar 9  MN 2</v>
      </c>
    </row>
    <row r="13" spans="1:5" x14ac:dyDescent="0.35">
      <c r="A13" s="197"/>
      <c r="B13" s="196" t="str">
        <f>Comp!A13</f>
        <v>Rinus Persons</v>
      </c>
      <c r="C13" s="197">
        <f>Comp!B13</f>
        <v>55</v>
      </c>
      <c r="D13" s="197" t="str">
        <f>Comp!H13</f>
        <v>De Hazelaar 9  MN 2</v>
      </c>
      <c r="E13" s="197" t="str">
        <f t="shared" si="0"/>
        <v xml:space="preserve">  Rinus Persons  55  De Hazelaar 9  MN 2</v>
      </c>
    </row>
    <row r="14" spans="1:5" x14ac:dyDescent="0.35">
      <c r="A14" s="197"/>
      <c r="B14" s="196" t="str">
        <f>Comp!A14</f>
        <v>Jan van Weert</v>
      </c>
      <c r="C14" s="197">
        <f>Comp!B14</f>
        <v>55</v>
      </c>
      <c r="D14" s="197" t="str">
        <f>Comp!H14</f>
        <v>De Hazelaar 9  MN 2</v>
      </c>
      <c r="E14" s="197" t="str">
        <f t="shared" si="0"/>
        <v xml:space="preserve">  Jan van Weert  55  De Hazelaar 9  MN 2</v>
      </c>
    </row>
    <row r="15" spans="1:5" x14ac:dyDescent="0.35">
      <c r="A15" s="197"/>
      <c r="B15" s="196">
        <f>Comp!A15</f>
        <v>0</v>
      </c>
      <c r="C15" s="197">
        <f>Comp!B15</f>
        <v>0</v>
      </c>
      <c r="D15" s="197">
        <f>Comp!H15</f>
        <v>0</v>
      </c>
      <c r="E15" s="197" t="str">
        <f t="shared" si="0"/>
        <v xml:space="preserve">  0  0  0</v>
      </c>
    </row>
    <row r="16" spans="1:5" x14ac:dyDescent="0.35">
      <c r="A16" s="197"/>
      <c r="B16" s="196">
        <f>Comp!A16</f>
        <v>0</v>
      </c>
      <c r="C16" s="197">
        <f>Comp!B16</f>
        <v>0</v>
      </c>
      <c r="D16" s="197">
        <f>Comp!H16</f>
        <v>0</v>
      </c>
      <c r="E16" s="197" t="str">
        <f t="shared" si="0"/>
        <v xml:space="preserve">  0  0  0</v>
      </c>
    </row>
    <row r="17" spans="1:5" x14ac:dyDescent="0.35">
      <c r="A17" s="197"/>
      <c r="B17" s="196" t="str">
        <f>Comp!A17</f>
        <v>Sjaak Beers</v>
      </c>
      <c r="C17" s="197">
        <f>Comp!B17</f>
        <v>80</v>
      </c>
      <c r="D17" s="197" t="str">
        <f>Comp!H17</f>
        <v>B.C.L. 1 WN N</v>
      </c>
      <c r="E17" s="197" t="str">
        <f t="shared" si="0"/>
        <v xml:space="preserve">  Sjaak Beers  80  B.C.L. 1 WN N</v>
      </c>
    </row>
    <row r="18" spans="1:5" x14ac:dyDescent="0.35">
      <c r="A18" s="197"/>
      <c r="B18" s="196" t="str">
        <f>Comp!A18</f>
        <v>Marcel Smit</v>
      </c>
      <c r="C18" s="197">
        <f>Comp!B18</f>
        <v>75</v>
      </c>
      <c r="D18" s="197" t="str">
        <f>Comp!H18</f>
        <v>B.C.L. 1 WN N</v>
      </c>
      <c r="E18" s="197" t="str">
        <f t="shared" si="0"/>
        <v xml:space="preserve">  Marcel Smit  75  B.C.L. 1 WN N</v>
      </c>
    </row>
    <row r="19" spans="1:5" x14ac:dyDescent="0.35">
      <c r="A19" s="197"/>
      <c r="B19" s="196" t="str">
        <f>Comp!A19</f>
        <v>Rene Snel</v>
      </c>
      <c r="C19" s="197">
        <f>Comp!B19</f>
        <v>60</v>
      </c>
      <c r="D19" s="197" t="str">
        <f>Comp!H19</f>
        <v>B.C.L. 1 WN N</v>
      </c>
      <c r="E19" s="197" t="str">
        <f t="shared" si="0"/>
        <v xml:space="preserve">  Rene Snel  60  B.C.L. 1 WN N</v>
      </c>
    </row>
    <row r="20" spans="1:5" x14ac:dyDescent="0.35">
      <c r="A20" s="197"/>
      <c r="B20" s="196" t="str">
        <f>Comp!A20</f>
        <v>Lammert Odie</v>
      </c>
      <c r="C20" s="197">
        <f>Comp!B20</f>
        <v>55</v>
      </c>
      <c r="D20" s="197" t="str">
        <f>Comp!H20</f>
        <v>B.C.L. 1 WN N</v>
      </c>
      <c r="E20" s="197" t="str">
        <f t="shared" si="0"/>
        <v xml:space="preserve">  Lammert Odie  55  B.C.L. 1 WN N</v>
      </c>
    </row>
    <row r="21" spans="1:5" x14ac:dyDescent="0.35">
      <c r="A21" s="197"/>
      <c r="B21" s="196" t="str">
        <f>Comp!A21</f>
        <v>Peter Philipsen</v>
      </c>
      <c r="C21" s="197">
        <f>Comp!B21</f>
        <v>55</v>
      </c>
      <c r="D21" s="197" t="str">
        <f>Comp!H21</f>
        <v>B.C.L. 1 WN N</v>
      </c>
      <c r="E21" s="197" t="str">
        <f t="shared" si="0"/>
        <v xml:space="preserve">  Peter Philipsen  55  B.C.L. 1 WN N</v>
      </c>
    </row>
    <row r="22" spans="1:5" x14ac:dyDescent="0.35">
      <c r="A22" s="197"/>
      <c r="B22" s="196" t="str">
        <f>Comp!A22</f>
        <v>Johan Alberts</v>
      </c>
      <c r="C22" s="197">
        <f>Comp!B22</f>
        <v>55</v>
      </c>
      <c r="D22" s="197" t="str">
        <f>Comp!H22</f>
        <v>B.C.L. 1 WN N</v>
      </c>
      <c r="E22" s="197" t="str">
        <f t="shared" si="0"/>
        <v xml:space="preserve">  Johan Alberts  55  B.C.L. 1 WN N</v>
      </c>
    </row>
    <row r="23" spans="1:5" x14ac:dyDescent="0.35">
      <c r="A23" s="197"/>
      <c r="B23" s="196">
        <f>Comp!A23</f>
        <v>0</v>
      </c>
      <c r="C23" s="197">
        <f>Comp!B23</f>
        <v>0</v>
      </c>
      <c r="D23" s="197">
        <f>Comp!H23</f>
        <v>0</v>
      </c>
      <c r="E23" s="197" t="str">
        <f t="shared" si="0"/>
        <v xml:space="preserve">  0  0  0</v>
      </c>
    </row>
    <row r="24" spans="1:5" x14ac:dyDescent="0.35">
      <c r="A24" s="197"/>
      <c r="B24" s="196">
        <f>Comp!A24</f>
        <v>0</v>
      </c>
      <c r="C24" s="197">
        <f>Comp!B24</f>
        <v>0</v>
      </c>
      <c r="D24" s="197">
        <f>Comp!H24</f>
        <v>0</v>
      </c>
      <c r="E24" s="197" t="str">
        <f t="shared" si="0"/>
        <v xml:space="preserve">  0  0  0</v>
      </c>
    </row>
    <row r="25" spans="1:5" x14ac:dyDescent="0.35">
      <c r="A25" s="197"/>
      <c r="B25" s="196" t="str">
        <f>Comp!A25</f>
        <v>Toon Vervoort</v>
      </c>
      <c r="C25" s="197">
        <f>Comp!B25</f>
        <v>80</v>
      </c>
      <c r="D25" s="197" t="str">
        <f>Comp!H25</f>
        <v>Het Groene Laken ZN 1</v>
      </c>
      <c r="E25" s="197" t="str">
        <f t="shared" si="0"/>
        <v xml:space="preserve">  Toon Vervoort  80  Het Groene Laken ZN 1</v>
      </c>
    </row>
    <row r="26" spans="1:5" x14ac:dyDescent="0.35">
      <c r="A26" s="197"/>
      <c r="B26" s="196" t="str">
        <f>Comp!A26</f>
        <v>Andre Dekkers</v>
      </c>
      <c r="C26" s="197">
        <f>Comp!B26</f>
        <v>80</v>
      </c>
      <c r="D26" s="197" t="str">
        <f>Comp!H26</f>
        <v>Het Groene Laken ZN 1</v>
      </c>
      <c r="E26" s="197" t="str">
        <f t="shared" si="0"/>
        <v xml:space="preserve">  Andre Dekkers  80  Het Groene Laken ZN 1</v>
      </c>
    </row>
    <row r="27" spans="1:5" x14ac:dyDescent="0.35">
      <c r="A27" s="197"/>
      <c r="B27" s="196" t="str">
        <f>Comp!A27</f>
        <v>Martin Moolenschot</v>
      </c>
      <c r="C27" s="197">
        <f>Comp!B27</f>
        <v>80</v>
      </c>
      <c r="D27" s="197" t="str">
        <f>Comp!H27</f>
        <v>Het Groene Laken ZN 1</v>
      </c>
      <c r="E27" s="197" t="str">
        <f t="shared" si="0"/>
        <v xml:space="preserve">  Martin Moolenschot  80  Het Groene Laken ZN 1</v>
      </c>
    </row>
    <row r="28" spans="1:5" x14ac:dyDescent="0.35">
      <c r="A28" s="197"/>
      <c r="B28" s="196" t="str">
        <f>Comp!A28</f>
        <v>Ad van Sas</v>
      </c>
      <c r="C28" s="197">
        <f>Comp!B28</f>
        <v>65</v>
      </c>
      <c r="D28" s="197" t="str">
        <f>Comp!H28</f>
        <v>Het Groene Laken ZN 1</v>
      </c>
      <c r="E28" s="197" t="str">
        <f t="shared" si="0"/>
        <v xml:space="preserve">  Ad van Sas  65  Het Groene Laken ZN 1</v>
      </c>
    </row>
    <row r="29" spans="1:5" x14ac:dyDescent="0.35">
      <c r="A29" s="197"/>
      <c r="B29" s="196" t="str">
        <f>Comp!A29</f>
        <v>Jan Brekelmans</v>
      </c>
      <c r="C29" s="197">
        <f>Comp!B29</f>
        <v>55</v>
      </c>
      <c r="D29" s="197" t="str">
        <f>Comp!H29</f>
        <v>Het Groene Laken ZN 1</v>
      </c>
      <c r="E29" s="197" t="str">
        <f t="shared" si="0"/>
        <v xml:space="preserve">  Jan Brekelmans  55  Het Groene Laken ZN 1</v>
      </c>
    </row>
    <row r="30" spans="1:5" x14ac:dyDescent="0.35">
      <c r="A30" s="197"/>
      <c r="B30" s="196" t="str">
        <f>Comp!A30</f>
        <v>Theo Hendriks</v>
      </c>
      <c r="C30" s="197">
        <f>Comp!B30</f>
        <v>55</v>
      </c>
      <c r="D30" s="197" t="str">
        <f>Comp!H30</f>
        <v>Het Groene Laken ZN 1</v>
      </c>
      <c r="E30" s="197" t="str">
        <f t="shared" si="0"/>
        <v xml:space="preserve">  Theo Hendriks  55  Het Groene Laken ZN 1</v>
      </c>
    </row>
    <row r="31" spans="1:5" x14ac:dyDescent="0.35">
      <c r="A31" s="197"/>
      <c r="B31" s="196" t="str">
        <f>Comp!A31</f>
        <v>Ben van Beers</v>
      </c>
      <c r="C31" s="197">
        <f>Comp!B31</f>
        <v>55</v>
      </c>
      <c r="D31" s="197" t="str">
        <f>Comp!H31</f>
        <v>Het Groene Laken ZN 1</v>
      </c>
      <c r="E31" s="197" t="str">
        <f t="shared" si="0"/>
        <v xml:space="preserve">  Ben van Beers  55  Het Groene Laken ZN 1</v>
      </c>
    </row>
    <row r="32" spans="1:5" x14ac:dyDescent="0.35">
      <c r="A32" s="197"/>
      <c r="B32" s="196">
        <f>Comp!A32</f>
        <v>0</v>
      </c>
      <c r="C32" s="197">
        <f>Comp!B32</f>
        <v>0</v>
      </c>
      <c r="D32" s="197">
        <f>Comp!H32</f>
        <v>0</v>
      </c>
      <c r="E32" s="197" t="str">
        <f t="shared" si="0"/>
        <v xml:space="preserve">  0  0  0</v>
      </c>
    </row>
  </sheetData>
  <sheetProtection password="F147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G10" sqref="G10"/>
    </sheetView>
  </sheetViews>
  <sheetFormatPr defaultRowHeight="14.5" x14ac:dyDescent="0.35"/>
  <cols>
    <col min="2" max="2" width="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201"/>
      <c r="B1" s="200" t="str">
        <f>Comp!A33</f>
        <v>Meine Woudstra</v>
      </c>
      <c r="C1" s="201">
        <f>Comp!B33</f>
        <v>80</v>
      </c>
      <c r="D1" s="200" t="str">
        <f>Comp!H33</f>
        <v>t Aahoes 1  NON N</v>
      </c>
      <c r="E1" s="201" t="str">
        <f t="shared" ref="E1:E32" si="0">A1&amp;"  "&amp;B1&amp;"  "&amp;C1&amp;"  "&amp;D1</f>
        <v xml:space="preserve">  Meine Woudstra  80  t Aahoes 1  NON N</v>
      </c>
    </row>
    <row r="2" spans="1:5" x14ac:dyDescent="0.35">
      <c r="A2" s="201"/>
      <c r="B2" s="200" t="str">
        <f>Comp!A34</f>
        <v>Raymond Snijders</v>
      </c>
      <c r="C2" s="201">
        <f>Comp!B34</f>
        <v>75</v>
      </c>
      <c r="D2" s="200" t="str">
        <f>Comp!H34</f>
        <v>t Aahoes 1  NON N</v>
      </c>
      <c r="E2" s="201" t="str">
        <f t="shared" si="0"/>
        <v xml:space="preserve">  Raymond Snijders  75  t Aahoes 1  NON N</v>
      </c>
    </row>
    <row r="3" spans="1:5" x14ac:dyDescent="0.35">
      <c r="A3" s="201"/>
      <c r="B3" s="200" t="str">
        <f>Comp!A35</f>
        <v>Willem Asteleijner75</v>
      </c>
      <c r="C3" s="201">
        <f>Comp!B35</f>
        <v>75</v>
      </c>
      <c r="D3" s="200" t="str">
        <f>Comp!H35</f>
        <v>t Aahoes 1  NON N</v>
      </c>
      <c r="E3" s="201" t="str">
        <f t="shared" si="0"/>
        <v xml:space="preserve">  Willem Asteleijner75  75  t Aahoes 1  NON N</v>
      </c>
    </row>
    <row r="4" spans="1:5" x14ac:dyDescent="0.35">
      <c r="A4" s="201"/>
      <c r="B4" s="200" t="str">
        <f>Comp!A36</f>
        <v>Jos Schlimbach</v>
      </c>
      <c r="C4" s="201">
        <f>Comp!B36</f>
        <v>65</v>
      </c>
      <c r="D4" s="200" t="str">
        <f>Comp!H36</f>
        <v>t Aahoes 1  NON N</v>
      </c>
      <c r="E4" s="201" t="str">
        <f t="shared" si="0"/>
        <v xml:space="preserve">  Jos Schlimbach  65  t Aahoes 1  NON N</v>
      </c>
    </row>
    <row r="5" spans="1:5" x14ac:dyDescent="0.35">
      <c r="A5" s="201"/>
      <c r="B5" s="200" t="str">
        <f>Comp!A37</f>
        <v>Richard Dooren</v>
      </c>
      <c r="C5" s="201">
        <f>Comp!B37</f>
        <v>55</v>
      </c>
      <c r="D5" s="200" t="str">
        <f>Comp!H37</f>
        <v>t Aahoes 1  NON N</v>
      </c>
      <c r="E5" s="201" t="str">
        <f t="shared" si="0"/>
        <v xml:space="preserve">  Richard Dooren  55  t Aahoes 1  NON N</v>
      </c>
    </row>
    <row r="6" spans="1:5" x14ac:dyDescent="0.35">
      <c r="A6" s="201"/>
      <c r="B6" s="200">
        <f>Comp!A38</f>
        <v>0</v>
      </c>
      <c r="C6" s="201">
        <f>Comp!B38</f>
        <v>0</v>
      </c>
      <c r="D6" s="200">
        <f>Comp!H38</f>
        <v>0</v>
      </c>
      <c r="E6" s="201" t="str">
        <f t="shared" si="0"/>
        <v xml:space="preserve">  0  0  0</v>
      </c>
    </row>
    <row r="7" spans="1:5" x14ac:dyDescent="0.35">
      <c r="A7" s="201"/>
      <c r="B7" s="200">
        <f>Comp!A39</f>
        <v>0</v>
      </c>
      <c r="C7" s="201">
        <f>Comp!B39</f>
        <v>0</v>
      </c>
      <c r="D7" s="200">
        <f>Comp!H39</f>
        <v>0</v>
      </c>
      <c r="E7" s="201" t="str">
        <f t="shared" si="0"/>
        <v xml:space="preserve">  0  0  0</v>
      </c>
    </row>
    <row r="8" spans="1:5" x14ac:dyDescent="0.35">
      <c r="A8" s="201"/>
      <c r="B8" s="200">
        <f>Comp!A40</f>
        <v>0</v>
      </c>
      <c r="C8" s="201">
        <f>Comp!B40</f>
        <v>0</v>
      </c>
      <c r="D8" s="200">
        <f>Comp!H40</f>
        <v>0</v>
      </c>
      <c r="E8" s="201" t="str">
        <f t="shared" si="0"/>
        <v xml:space="preserve">  0  0  0</v>
      </c>
    </row>
    <row r="9" spans="1:5" x14ac:dyDescent="0.35">
      <c r="A9" s="201"/>
      <c r="B9" s="200" t="str">
        <f>Comp!A41</f>
        <v>Rene Snel</v>
      </c>
      <c r="C9" s="201">
        <f>Comp!B41</f>
        <v>90</v>
      </c>
      <c r="D9" s="201" t="str">
        <f>Comp!H41</f>
        <v>Apollo 8 MN 1</v>
      </c>
      <c r="E9" s="201" t="str">
        <f t="shared" si="0"/>
        <v xml:space="preserve">  Rene Snel  90  Apollo 8 MN 1</v>
      </c>
    </row>
    <row r="10" spans="1:5" x14ac:dyDescent="0.35">
      <c r="A10" s="201"/>
      <c r="B10" s="200" t="str">
        <f>Comp!A42</f>
        <v>Rob Buijs</v>
      </c>
      <c r="C10" s="201">
        <f>Comp!B42</f>
        <v>90</v>
      </c>
      <c r="D10" s="201" t="str">
        <f>Comp!H42</f>
        <v>Apollo 8 MN 1</v>
      </c>
      <c r="E10" s="201" t="str">
        <f t="shared" si="0"/>
        <v xml:space="preserve">  Rob Buijs  90  Apollo 8 MN 1</v>
      </c>
    </row>
    <row r="11" spans="1:5" x14ac:dyDescent="0.35">
      <c r="A11" s="201"/>
      <c r="B11" s="200" t="str">
        <f>Comp!A43</f>
        <v>Leo van Buren</v>
      </c>
      <c r="C11" s="201">
        <f>Comp!B43</f>
        <v>80</v>
      </c>
      <c r="D11" s="201" t="str">
        <f>Comp!H43</f>
        <v>Apollo 8 MN 1</v>
      </c>
      <c r="E11" s="201" t="str">
        <f t="shared" si="0"/>
        <v xml:space="preserve">  Leo van Buren  80  Apollo 8 MN 1</v>
      </c>
    </row>
    <row r="12" spans="1:5" x14ac:dyDescent="0.35">
      <c r="A12" s="201"/>
      <c r="B12" s="200" t="str">
        <f>Comp!A44</f>
        <v>Adrie Jongeling</v>
      </c>
      <c r="C12" s="201">
        <f>Comp!B44</f>
        <v>65</v>
      </c>
      <c r="D12" s="201" t="str">
        <f>Comp!H44</f>
        <v>Apollo 8 MN 1</v>
      </c>
      <c r="E12" s="201" t="str">
        <f t="shared" si="0"/>
        <v xml:space="preserve">  Adrie Jongeling  65  Apollo 8 MN 1</v>
      </c>
    </row>
    <row r="13" spans="1:5" x14ac:dyDescent="0.35">
      <c r="A13" s="201"/>
      <c r="B13" s="200" t="str">
        <f>Comp!A45</f>
        <v>Bart ter Reehorst</v>
      </c>
      <c r="C13" s="201">
        <f>Comp!B45</f>
        <v>65</v>
      </c>
      <c r="D13" s="201" t="str">
        <f>Comp!H45</f>
        <v>Apollo 8 MN 1</v>
      </c>
      <c r="E13" s="201" t="str">
        <f t="shared" si="0"/>
        <v xml:space="preserve">  Bart ter Reehorst  65  Apollo 8 MN 1</v>
      </c>
    </row>
    <row r="14" spans="1:5" x14ac:dyDescent="0.35">
      <c r="A14" s="201"/>
      <c r="B14" s="200" t="str">
        <f>Comp!A46</f>
        <v>Warner van Vosen</v>
      </c>
      <c r="C14" s="201">
        <f>Comp!B46</f>
        <v>55</v>
      </c>
      <c r="D14" s="201" t="str">
        <f>Comp!H46</f>
        <v>Apollo 8 MN 1</v>
      </c>
      <c r="E14" s="201" t="str">
        <f t="shared" si="0"/>
        <v xml:space="preserve">  Warner van Vosen  55  Apollo 8 MN 1</v>
      </c>
    </row>
    <row r="15" spans="1:5" x14ac:dyDescent="0.35">
      <c r="A15" s="201"/>
      <c r="B15" s="200" t="str">
        <f>Comp!A47</f>
        <v>Andre van Hattum</v>
      </c>
      <c r="C15" s="201">
        <f>Comp!B47</f>
        <v>55</v>
      </c>
      <c r="D15" s="201" t="str">
        <f>Comp!H47</f>
        <v>Apollo 8 MN 1</v>
      </c>
      <c r="E15" s="201" t="str">
        <f t="shared" si="0"/>
        <v xml:space="preserve">  Andre van Hattum  55  Apollo 8 MN 1</v>
      </c>
    </row>
    <row r="16" spans="1:5" x14ac:dyDescent="0.35">
      <c r="A16" s="201"/>
      <c r="B16" s="200" t="str">
        <f>Comp!A48</f>
        <v>Jan Smit</v>
      </c>
      <c r="C16" s="201">
        <f>Comp!B48</f>
        <v>55</v>
      </c>
      <c r="D16" s="201" t="str">
        <f>Comp!H48</f>
        <v>Apollo 8 MN 1</v>
      </c>
      <c r="E16" s="201" t="str">
        <f t="shared" si="0"/>
        <v xml:space="preserve">  Jan Smit  55  Apollo 8 MN 1</v>
      </c>
    </row>
    <row r="17" spans="1:5" x14ac:dyDescent="0.35">
      <c r="A17" s="201"/>
      <c r="B17" s="200" t="str">
        <f>Comp!A49</f>
        <v>Piet van Zelst</v>
      </c>
      <c r="C17" s="201">
        <f>Comp!B49</f>
        <v>75</v>
      </c>
      <c r="D17" s="201" t="str">
        <f>Comp!H49</f>
        <v>Westerhaven 52 WN Z</v>
      </c>
      <c r="E17" s="201" t="str">
        <f t="shared" si="0"/>
        <v xml:space="preserve">  Piet van Zelst  75  Westerhaven 52 WN Z</v>
      </c>
    </row>
    <row r="18" spans="1:5" x14ac:dyDescent="0.35">
      <c r="A18" s="201"/>
      <c r="B18" s="200" t="str">
        <f>Comp!A50</f>
        <v>Pieter Sondorp</v>
      </c>
      <c r="C18" s="201">
        <f>Comp!B50</f>
        <v>60</v>
      </c>
      <c r="D18" s="201" t="str">
        <f>Comp!H50</f>
        <v>Westerhaven 52 WN Z</v>
      </c>
      <c r="E18" s="201" t="str">
        <f t="shared" si="0"/>
        <v xml:space="preserve">  Pieter Sondorp  60  Westerhaven 52 WN Z</v>
      </c>
    </row>
    <row r="19" spans="1:5" x14ac:dyDescent="0.35">
      <c r="A19" s="201"/>
      <c r="B19" s="200" t="str">
        <f>Comp!A51</f>
        <v>Pieter Voorbergen</v>
      </c>
      <c r="C19" s="201">
        <f>Comp!B51</f>
        <v>60</v>
      </c>
      <c r="D19" s="201" t="str">
        <f>Comp!H51</f>
        <v>Westerhaven 52 WN Z</v>
      </c>
      <c r="E19" s="201" t="str">
        <f t="shared" si="0"/>
        <v xml:space="preserve">  Pieter Voorbergen  60  Westerhaven 52 WN Z</v>
      </c>
    </row>
    <row r="20" spans="1:5" x14ac:dyDescent="0.35">
      <c r="A20" s="201"/>
      <c r="B20" s="200" t="str">
        <f>Comp!A52</f>
        <v>Dirk vd Louw</v>
      </c>
      <c r="C20" s="201">
        <f>Comp!B52</f>
        <v>55</v>
      </c>
      <c r="D20" s="201" t="str">
        <f>Comp!H52</f>
        <v>Westerhaven 52 WN Z</v>
      </c>
      <c r="E20" s="201" t="str">
        <f t="shared" si="0"/>
        <v xml:space="preserve">  Dirk vd Louw  55  Westerhaven 52 WN Z</v>
      </c>
    </row>
    <row r="21" spans="1:5" x14ac:dyDescent="0.35">
      <c r="A21" s="201"/>
      <c r="B21" s="200" t="str">
        <f>Comp!A53</f>
        <v>Vincent vd End</v>
      </c>
      <c r="C21" s="201">
        <f>Comp!B53</f>
        <v>55</v>
      </c>
      <c r="D21" s="201" t="str">
        <f>Comp!H53</f>
        <v>Westerhaven 52 WN Z</v>
      </c>
      <c r="E21" s="201" t="str">
        <f t="shared" si="0"/>
        <v xml:space="preserve">  Vincent vd End  55  Westerhaven 52 WN Z</v>
      </c>
    </row>
    <row r="22" spans="1:5" x14ac:dyDescent="0.35">
      <c r="A22" s="201"/>
      <c r="B22" s="200" t="str">
        <f>Comp!A54</f>
        <v>Karel vd End</v>
      </c>
      <c r="C22" s="201">
        <f>Comp!B54</f>
        <v>55</v>
      </c>
      <c r="D22" s="201" t="str">
        <f>Comp!H54</f>
        <v>Westerhaven 52 WN Z</v>
      </c>
      <c r="E22" s="201" t="str">
        <f t="shared" si="0"/>
        <v xml:space="preserve">  Karel vd End  55  Westerhaven 52 WN Z</v>
      </c>
    </row>
    <row r="23" spans="1:5" x14ac:dyDescent="0.35">
      <c r="A23" s="201"/>
      <c r="B23" s="200" t="str">
        <f>Comp!A55</f>
        <v xml:space="preserve">Nico vd End </v>
      </c>
      <c r="C23" s="201">
        <f>Comp!B55</f>
        <v>55</v>
      </c>
      <c r="D23" s="201" t="str">
        <f>Comp!H55</f>
        <v>Westerhaven 52 WN Z</v>
      </c>
      <c r="E23" s="201" t="str">
        <f t="shared" si="0"/>
        <v xml:space="preserve">  Nico vd End   55  Westerhaven 52 WN Z</v>
      </c>
    </row>
    <row r="24" spans="1:5" x14ac:dyDescent="0.35">
      <c r="A24" s="201"/>
      <c r="B24" s="200">
        <f>Comp!A56</f>
        <v>0</v>
      </c>
      <c r="C24" s="201">
        <f>Comp!B56</f>
        <v>0</v>
      </c>
      <c r="D24" s="201">
        <f>Comp!H56</f>
        <v>0</v>
      </c>
      <c r="E24" s="201" t="str">
        <f t="shared" si="0"/>
        <v xml:space="preserve">  0  0  0</v>
      </c>
    </row>
    <row r="25" spans="1:5" x14ac:dyDescent="0.35">
      <c r="A25" s="201"/>
      <c r="B25" s="200" t="str">
        <f>Comp!A57</f>
        <v>Johan Eijkenboom</v>
      </c>
      <c r="C25" s="201">
        <f>Comp!B57</f>
        <v>150</v>
      </c>
      <c r="D25" s="201" t="str">
        <f>Comp!H57</f>
        <v>Op De Bosch/KOT  ZN 2</v>
      </c>
      <c r="E25" s="201" t="str">
        <f t="shared" si="0"/>
        <v xml:space="preserve">  Johan Eijkenboom  150  Op De Bosch/KOT  ZN 2</v>
      </c>
    </row>
    <row r="26" spans="1:5" x14ac:dyDescent="0.35">
      <c r="A26" s="201"/>
      <c r="B26" s="200" t="str">
        <f>Comp!A58</f>
        <v>Theo Kerens</v>
      </c>
      <c r="C26" s="201">
        <f>Comp!B58</f>
        <v>90</v>
      </c>
      <c r="D26" s="201" t="str">
        <f>Comp!H58</f>
        <v>Op De Bosch/KOT  ZN 2</v>
      </c>
      <c r="E26" s="201" t="str">
        <f t="shared" si="0"/>
        <v xml:space="preserve">  Theo Kerens  90  Op De Bosch/KOT  ZN 2</v>
      </c>
    </row>
    <row r="27" spans="1:5" x14ac:dyDescent="0.35">
      <c r="A27" s="201"/>
      <c r="B27" s="200" t="str">
        <f>Comp!A59</f>
        <v>Willy Eijkenboom</v>
      </c>
      <c r="C27" s="201">
        <f>Comp!B59</f>
        <v>90</v>
      </c>
      <c r="D27" s="201" t="str">
        <f>Comp!H59</f>
        <v>Op De Bosch/KOT  ZN 2</v>
      </c>
      <c r="E27" s="201" t="str">
        <f t="shared" si="0"/>
        <v xml:space="preserve">  Willy Eijkenboom  90  Op De Bosch/KOT  ZN 2</v>
      </c>
    </row>
    <row r="28" spans="1:5" x14ac:dyDescent="0.35">
      <c r="A28" s="201"/>
      <c r="B28" s="200" t="str">
        <f>Comp!A60</f>
        <v>Jan Eijkenboom</v>
      </c>
      <c r="C28" s="201">
        <f>Comp!B60</f>
        <v>55</v>
      </c>
      <c r="D28" s="201" t="str">
        <f>Comp!H60</f>
        <v>Op De Bosch/KOT  ZN 2</v>
      </c>
      <c r="E28" s="201" t="str">
        <f t="shared" si="0"/>
        <v xml:space="preserve">  Jan Eijkenboom  55  Op De Bosch/KOT  ZN 2</v>
      </c>
    </row>
    <row r="29" spans="1:5" x14ac:dyDescent="0.35">
      <c r="A29" s="201"/>
      <c r="B29" s="200">
        <f>Comp!A61</f>
        <v>0</v>
      </c>
      <c r="C29" s="201">
        <f>Comp!B61</f>
        <v>0</v>
      </c>
      <c r="D29" s="201">
        <f>Comp!H61</f>
        <v>0</v>
      </c>
      <c r="E29" s="201" t="str">
        <f t="shared" si="0"/>
        <v xml:space="preserve">  0  0  0</v>
      </c>
    </row>
    <row r="30" spans="1:5" x14ac:dyDescent="0.35">
      <c r="A30" s="201"/>
      <c r="B30" s="200">
        <f>Comp!A62</f>
        <v>0</v>
      </c>
      <c r="C30" s="201">
        <f>Comp!B62</f>
        <v>0</v>
      </c>
      <c r="D30" s="201">
        <f>Comp!H62</f>
        <v>0</v>
      </c>
      <c r="E30" s="201" t="str">
        <f t="shared" si="0"/>
        <v xml:space="preserve">  0  0  0</v>
      </c>
    </row>
    <row r="31" spans="1:5" x14ac:dyDescent="0.35">
      <c r="A31" s="201"/>
      <c r="B31" s="200">
        <f>Comp!A63</f>
        <v>0</v>
      </c>
      <c r="C31" s="201">
        <f>Comp!B63</f>
        <v>0</v>
      </c>
      <c r="D31" s="201">
        <f>Comp!H63</f>
        <v>0</v>
      </c>
      <c r="E31" s="201" t="str">
        <f t="shared" si="0"/>
        <v xml:space="preserve">  0  0  0</v>
      </c>
    </row>
    <row r="32" spans="1:5" x14ac:dyDescent="0.35">
      <c r="A32" s="201"/>
      <c r="B32" s="200">
        <f>Comp!A64</f>
        <v>0</v>
      </c>
      <c r="C32" s="201">
        <f>Comp!B64</f>
        <v>0</v>
      </c>
      <c r="D32" s="201">
        <f>Comp!H64</f>
        <v>0</v>
      </c>
      <c r="E32" s="201" t="str">
        <f t="shared" si="0"/>
        <v xml:space="preserve">  0  0  0</v>
      </c>
    </row>
  </sheetData>
  <sheetProtection password="F14B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C2 Schema</vt:lpstr>
      <vt:lpstr>PA</vt:lpstr>
      <vt:lpstr>Form PA</vt:lpstr>
      <vt:lpstr>PB</vt:lpstr>
      <vt:lpstr>Form PB</vt:lpstr>
      <vt:lpstr>Finale</vt:lpstr>
      <vt:lpstr>Comp</vt:lpstr>
      <vt:lpstr>P A Dlnm lst</vt:lpstr>
      <vt:lpstr>P B Dlnm lst</vt:lpstr>
      <vt:lpstr>Ronde 1</vt:lpstr>
      <vt:lpstr>Ronde 2</vt:lpstr>
      <vt:lpstr>Ronde 3</vt:lpstr>
      <vt:lpstr>Ronde 4</vt:lpstr>
      <vt:lpstr>Finaleronde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User;Piet Verschure</dc:creator>
  <cp:lastModifiedBy>Windows User</cp:lastModifiedBy>
  <cp:lastPrinted>2024-05-22T13:05:35Z</cp:lastPrinted>
  <dcterms:created xsi:type="dcterms:W3CDTF">2023-01-02T14:58:06Z</dcterms:created>
  <dcterms:modified xsi:type="dcterms:W3CDTF">2024-06-03T21:18:05Z</dcterms:modified>
</cp:coreProperties>
</file>