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0" yWindow="360" windowWidth="18820" windowHeight="7060" tabRatio="801" activeTab="9"/>
  </bookViews>
  <sheets>
    <sheet name="Schema DB 3B" sheetId="17" r:id="rId1"/>
    <sheet name="Teams" sheetId="6" r:id="rId2"/>
    <sheet name="DB 3B form" sheetId="22" r:id="rId3"/>
    <sheet name="Comp" sheetId="10" r:id="rId4"/>
    <sheet name="dlnm lst" sheetId="11" r:id="rId5"/>
    <sheet name="Ronde 1" sheetId="12" r:id="rId6"/>
    <sheet name="Ronde 2" sheetId="18" r:id="rId7"/>
    <sheet name="Ronde 3" sheetId="19" r:id="rId8"/>
    <sheet name="Ronde 4" sheetId="20" r:id="rId9"/>
    <sheet name="Ronde 5" sheetId="24" r:id="rId10"/>
    <sheet name="ZW Wit versie" sheetId="23" r:id="rId11"/>
  </sheets>
  <externalReferences>
    <externalReference r:id="rId12"/>
    <externalReference r:id="rId13"/>
  </externalReferences>
  <calcPr calcId="145621"/>
</workbook>
</file>

<file path=xl/calcChain.xml><?xml version="1.0" encoding="utf-8"?>
<calcChain xmlns="http://schemas.openxmlformats.org/spreadsheetml/2006/main">
  <c r="I119" i="24" l="1"/>
  <c r="A119" i="24"/>
  <c r="I80" i="24"/>
  <c r="A80" i="24"/>
  <c r="I41" i="24"/>
  <c r="A41" i="24"/>
  <c r="I2" i="24"/>
  <c r="A2" i="24"/>
  <c r="I156" i="24"/>
  <c r="A156" i="24"/>
  <c r="K118" i="24"/>
  <c r="I117" i="24"/>
  <c r="A117" i="24"/>
  <c r="I115" i="24"/>
  <c r="M79" i="24"/>
  <c r="K79" i="24"/>
  <c r="E79" i="24"/>
  <c r="I78" i="24"/>
  <c r="A78" i="24"/>
  <c r="A76" i="24"/>
  <c r="A154" i="24" s="1"/>
  <c r="M40" i="24"/>
  <c r="K40" i="24"/>
  <c r="E40" i="24"/>
  <c r="M118" i="24" s="1"/>
  <c r="I39" i="24"/>
  <c r="A37" i="24"/>
  <c r="A115" i="24" s="1"/>
  <c r="M1" i="24"/>
  <c r="K1" i="24"/>
  <c r="A1" i="24"/>
  <c r="I40" i="24" s="1"/>
  <c r="I80" i="20"/>
  <c r="A80" i="20"/>
  <c r="I41" i="20"/>
  <c r="A41" i="20"/>
  <c r="I2" i="20"/>
  <c r="A2" i="20"/>
  <c r="I119" i="19"/>
  <c r="A119" i="19"/>
  <c r="I80" i="19"/>
  <c r="A80" i="19"/>
  <c r="I41" i="19"/>
  <c r="A41" i="19"/>
  <c r="I119" i="18"/>
  <c r="A119" i="18"/>
  <c r="I80" i="18"/>
  <c r="A80" i="18"/>
  <c r="I41" i="18"/>
  <c r="A41" i="18"/>
  <c r="I2" i="18"/>
  <c r="A2" i="18"/>
  <c r="I119" i="12"/>
  <c r="B12" i="10"/>
  <c r="B11" i="10"/>
  <c r="B10" i="10"/>
  <c r="A12" i="10"/>
  <c r="A11" i="10"/>
  <c r="A10" i="10"/>
  <c r="E119" i="12"/>
  <c r="I80" i="12"/>
  <c r="A80" i="12"/>
  <c r="I41" i="12"/>
  <c r="A41" i="12"/>
  <c r="I2" i="12"/>
  <c r="A2" i="12"/>
  <c r="E118" i="24" l="1"/>
  <c r="A40" i="24"/>
  <c r="I76" i="24"/>
  <c r="I154" i="24"/>
  <c r="A79" i="24"/>
  <c r="I79" i="24"/>
  <c r="I1" i="24"/>
  <c r="I37" i="24"/>
  <c r="A1" i="22"/>
  <c r="A1" i="6"/>
  <c r="A118" i="24" l="1"/>
  <c r="I118" i="24"/>
  <c r="H2" i="10"/>
  <c r="H3" i="10" s="1"/>
  <c r="H4" i="10" s="1"/>
  <c r="H5" i="10" s="1"/>
  <c r="H6" i="10" s="1"/>
  <c r="H26" i="10"/>
  <c r="H27" i="10" s="1"/>
  <c r="H28" i="10" s="1"/>
  <c r="H29" i="10" s="1"/>
  <c r="H19" i="10"/>
  <c r="H20" i="10" s="1"/>
  <c r="H21" i="10" s="1"/>
  <c r="H22" i="10" s="1"/>
  <c r="H18" i="10"/>
  <c r="M49" i="22" l="1"/>
  <c r="M94" i="22" s="1"/>
  <c r="L49" i="22"/>
  <c r="M48" i="22"/>
  <c r="L48" i="22"/>
  <c r="M47" i="22"/>
  <c r="M92" i="22" s="1"/>
  <c r="L47" i="22"/>
  <c r="M46" i="22"/>
  <c r="M77" i="22" s="1"/>
  <c r="L46" i="22"/>
  <c r="L91" i="22" s="1"/>
  <c r="M45" i="22"/>
  <c r="M90" i="22" s="1"/>
  <c r="L45" i="22"/>
  <c r="M44" i="22"/>
  <c r="M89" i="22" s="1"/>
  <c r="L44" i="22"/>
  <c r="L75" i="22" s="1"/>
  <c r="M43" i="22"/>
  <c r="M88" i="22" s="1"/>
  <c r="L43" i="22"/>
  <c r="L88" i="22" s="1"/>
  <c r="M42" i="22"/>
  <c r="M73" i="22" s="1"/>
  <c r="L42" i="22"/>
  <c r="L87" i="22" s="1"/>
  <c r="L41" i="22"/>
  <c r="L86" i="22" s="1"/>
  <c r="L40" i="22"/>
  <c r="L71" i="22" s="1"/>
  <c r="M31" i="22"/>
  <c r="L31" i="22"/>
  <c r="B94" i="22" s="1"/>
  <c r="M30" i="22"/>
  <c r="M62" i="22" s="1"/>
  <c r="L30" i="22"/>
  <c r="M29" i="22"/>
  <c r="C92" i="22" s="1"/>
  <c r="L29" i="22"/>
  <c r="B92" i="22" s="1"/>
  <c r="M28" i="22"/>
  <c r="C91" i="22" s="1"/>
  <c r="L28" i="22"/>
  <c r="B91" i="22" s="1"/>
  <c r="M27" i="22"/>
  <c r="C90" i="22" s="1"/>
  <c r="L27" i="22"/>
  <c r="B90" i="22" s="1"/>
  <c r="M26" i="22"/>
  <c r="M58" i="22" s="1"/>
  <c r="L26" i="22"/>
  <c r="B89" i="22" s="1"/>
  <c r="M25" i="22"/>
  <c r="C88" i="22" s="1"/>
  <c r="L25" i="22"/>
  <c r="B88" i="22" s="1"/>
  <c r="M24" i="22"/>
  <c r="C87" i="22" s="1"/>
  <c r="L23" i="22"/>
  <c r="L55" i="22" s="1"/>
  <c r="L24" i="22"/>
  <c r="L56" i="22" s="1"/>
  <c r="L22" i="22"/>
  <c r="B117" i="22" s="1"/>
  <c r="M17" i="22"/>
  <c r="C63" i="22" s="1"/>
  <c r="L17" i="22"/>
  <c r="M16" i="22"/>
  <c r="C62" i="22" s="1"/>
  <c r="L16" i="22"/>
  <c r="M15" i="22"/>
  <c r="C78" i="22" s="1"/>
  <c r="L15" i="22"/>
  <c r="M14" i="22"/>
  <c r="C77" i="22" s="1"/>
  <c r="L14" i="22"/>
  <c r="M13" i="22"/>
  <c r="C59" i="22" s="1"/>
  <c r="L13" i="22"/>
  <c r="M12" i="22"/>
  <c r="C58" i="22" s="1"/>
  <c r="L12" i="22"/>
  <c r="B58" i="22" s="1"/>
  <c r="M11" i="22"/>
  <c r="C74" i="22" s="1"/>
  <c r="L11" i="22"/>
  <c r="B57" i="22" s="1"/>
  <c r="C17" i="22"/>
  <c r="B17" i="22"/>
  <c r="B49" i="22" s="1"/>
  <c r="C16" i="22"/>
  <c r="C48" i="22" s="1"/>
  <c r="B16" i="22"/>
  <c r="C15" i="22"/>
  <c r="C47" i="22" s="1"/>
  <c r="B15" i="22"/>
  <c r="B47" i="22" s="1"/>
  <c r="C14" i="22"/>
  <c r="C46" i="22" s="1"/>
  <c r="B14" i="22"/>
  <c r="C13" i="22"/>
  <c r="C45" i="22" s="1"/>
  <c r="B13" i="22"/>
  <c r="B45" i="22" s="1"/>
  <c r="C12" i="22"/>
  <c r="C44" i="22" s="1"/>
  <c r="B12" i="22"/>
  <c r="B26" i="22" s="1"/>
  <c r="C11" i="22"/>
  <c r="B11" i="22"/>
  <c r="B43" i="22" s="1"/>
  <c r="M10" i="22"/>
  <c r="L10" i="22"/>
  <c r="B56" i="22" s="1"/>
  <c r="L9" i="22"/>
  <c r="B55" i="22" s="1"/>
  <c r="L8" i="22"/>
  <c r="C10" i="22"/>
  <c r="C42" i="22" s="1"/>
  <c r="B10" i="22"/>
  <c r="B24" i="22" s="1"/>
  <c r="B9" i="22"/>
  <c r="B110" i="22" s="1"/>
  <c r="B8" i="22"/>
  <c r="B109" i="22" s="1"/>
  <c r="B122" i="22"/>
  <c r="B121" i="22"/>
  <c r="H118" i="22"/>
  <c r="B113" i="22"/>
  <c r="L96" i="22"/>
  <c r="S95" i="22"/>
  <c r="S97" i="22" s="1"/>
  <c r="O95" i="22"/>
  <c r="N95" i="22"/>
  <c r="I95" i="22"/>
  <c r="I97" i="22" s="1"/>
  <c r="E95" i="22"/>
  <c r="D95" i="22"/>
  <c r="R94" i="22"/>
  <c r="Q94" i="22"/>
  <c r="L94" i="22"/>
  <c r="H94" i="22"/>
  <c r="G94" i="22"/>
  <c r="C94" i="22"/>
  <c r="R93" i="22"/>
  <c r="Q93" i="22"/>
  <c r="M93" i="22"/>
  <c r="L93" i="22"/>
  <c r="H93" i="22"/>
  <c r="G93" i="22"/>
  <c r="B93" i="22"/>
  <c r="R92" i="22"/>
  <c r="Q92" i="22"/>
  <c r="L92" i="22"/>
  <c r="H92" i="22"/>
  <c r="G92" i="22"/>
  <c r="R91" i="22"/>
  <c r="Q91" i="22"/>
  <c r="M91" i="22"/>
  <c r="H91" i="22"/>
  <c r="G91" i="22"/>
  <c r="R90" i="22"/>
  <c r="Q90" i="22"/>
  <c r="L90" i="22"/>
  <c r="H90" i="22"/>
  <c r="G90" i="22"/>
  <c r="R89" i="22"/>
  <c r="Q89" i="22"/>
  <c r="H89" i="22"/>
  <c r="G89" i="22"/>
  <c r="R88" i="22"/>
  <c r="Q88" i="22"/>
  <c r="H88" i="22"/>
  <c r="G88" i="22"/>
  <c r="R87" i="22"/>
  <c r="Q87" i="22"/>
  <c r="H87" i="22"/>
  <c r="G87" i="22"/>
  <c r="I83" i="22"/>
  <c r="L82" i="22"/>
  <c r="B82" i="22"/>
  <c r="S81" i="22"/>
  <c r="S83" i="22" s="1"/>
  <c r="F122" i="22" s="1"/>
  <c r="Q81" i="22"/>
  <c r="O81" i="22"/>
  <c r="N81" i="22"/>
  <c r="I81" i="22"/>
  <c r="E81" i="22"/>
  <c r="C82" i="22" s="1"/>
  <c r="D81" i="22"/>
  <c r="R80" i="22"/>
  <c r="Q80" i="22"/>
  <c r="L80" i="22"/>
  <c r="H80" i="22"/>
  <c r="G80" i="22"/>
  <c r="C80" i="22"/>
  <c r="B80" i="22"/>
  <c r="R79" i="22"/>
  <c r="Q79" i="22"/>
  <c r="M79" i="22"/>
  <c r="L79" i="22"/>
  <c r="H79" i="22"/>
  <c r="G79" i="22"/>
  <c r="C79" i="22"/>
  <c r="B79" i="22"/>
  <c r="R78" i="22"/>
  <c r="Q78" i="22"/>
  <c r="L78" i="22"/>
  <c r="H78" i="22"/>
  <c r="G78" i="22"/>
  <c r="B78" i="22"/>
  <c r="R77" i="22"/>
  <c r="Q77" i="22"/>
  <c r="H77" i="22"/>
  <c r="G77" i="22"/>
  <c r="B77" i="22"/>
  <c r="R76" i="22"/>
  <c r="Q76" i="22"/>
  <c r="L76" i="22"/>
  <c r="H76" i="22"/>
  <c r="G76" i="22"/>
  <c r="C76" i="22"/>
  <c r="B76" i="22"/>
  <c r="R75" i="22"/>
  <c r="Q75" i="22"/>
  <c r="H75" i="22"/>
  <c r="G75" i="22"/>
  <c r="R74" i="22"/>
  <c r="Q74" i="22"/>
  <c r="L74" i="22"/>
  <c r="H74" i="22"/>
  <c r="G74" i="22"/>
  <c r="R73" i="22"/>
  <c r="Q73" i="22"/>
  <c r="H73" i="22"/>
  <c r="G73" i="22"/>
  <c r="C73" i="22"/>
  <c r="B73" i="22"/>
  <c r="L72" i="22"/>
  <c r="B71" i="22"/>
  <c r="M65" i="22"/>
  <c r="L65" i="22"/>
  <c r="B65" i="22"/>
  <c r="S64" i="22"/>
  <c r="S66" i="22" s="1"/>
  <c r="Q64" i="22"/>
  <c r="O64" i="22"/>
  <c r="N64" i="22"/>
  <c r="I64" i="22"/>
  <c r="I66" i="22" s="1"/>
  <c r="F114" i="22" s="1"/>
  <c r="E64" i="22"/>
  <c r="D64" i="22"/>
  <c r="C65" i="22" s="1"/>
  <c r="R63" i="22"/>
  <c r="Q63" i="22"/>
  <c r="M63" i="22"/>
  <c r="H63" i="22"/>
  <c r="G63" i="22"/>
  <c r="B63" i="22"/>
  <c r="R62" i="22"/>
  <c r="Q62" i="22"/>
  <c r="L62" i="22"/>
  <c r="H62" i="22"/>
  <c r="G62" i="22"/>
  <c r="B62" i="22"/>
  <c r="R61" i="22"/>
  <c r="Q61" i="22"/>
  <c r="H61" i="22"/>
  <c r="G61" i="22"/>
  <c r="B61" i="22"/>
  <c r="R60" i="22"/>
  <c r="Q60" i="22"/>
  <c r="L60" i="22"/>
  <c r="H60" i="22"/>
  <c r="G60" i="22"/>
  <c r="B60" i="22"/>
  <c r="R59" i="22"/>
  <c r="Q59" i="22"/>
  <c r="M59" i="22"/>
  <c r="H59" i="22"/>
  <c r="G59" i="22"/>
  <c r="B59" i="22"/>
  <c r="R58" i="22"/>
  <c r="Q58" i="22"/>
  <c r="H58" i="22"/>
  <c r="G58" i="22"/>
  <c r="R57" i="22"/>
  <c r="Q57" i="22"/>
  <c r="H57" i="22"/>
  <c r="G57" i="22"/>
  <c r="R56" i="22"/>
  <c r="Q56" i="22"/>
  <c r="M56" i="22"/>
  <c r="H56" i="22"/>
  <c r="G56" i="22"/>
  <c r="C56" i="22"/>
  <c r="B54" i="22"/>
  <c r="S52" i="22"/>
  <c r="L51" i="22"/>
  <c r="B51" i="22"/>
  <c r="S50" i="22"/>
  <c r="O50" i="22"/>
  <c r="H122" i="22" s="1"/>
  <c r="N50" i="22"/>
  <c r="I50" i="22"/>
  <c r="I52" i="22" s="1"/>
  <c r="E50" i="22"/>
  <c r="D50" i="22"/>
  <c r="C51" i="22" s="1"/>
  <c r="R49" i="22"/>
  <c r="Q49" i="22"/>
  <c r="K49" i="22"/>
  <c r="K94" i="22" s="1"/>
  <c r="H49" i="22"/>
  <c r="G49" i="22"/>
  <c r="C49" i="22"/>
  <c r="R48" i="22"/>
  <c r="Q48" i="22"/>
  <c r="K48" i="22"/>
  <c r="K79" i="22" s="1"/>
  <c r="H48" i="22"/>
  <c r="G48" i="22"/>
  <c r="B48" i="22"/>
  <c r="R47" i="22"/>
  <c r="Q47" i="22"/>
  <c r="K47" i="22"/>
  <c r="K92" i="22" s="1"/>
  <c r="H47" i="22"/>
  <c r="G47" i="22"/>
  <c r="R46" i="22"/>
  <c r="Q46" i="22"/>
  <c r="K46" i="22"/>
  <c r="K77" i="22" s="1"/>
  <c r="H46" i="22"/>
  <c r="G46" i="22"/>
  <c r="B46" i="22"/>
  <c r="R45" i="22"/>
  <c r="Q45" i="22"/>
  <c r="K45" i="22"/>
  <c r="K90" i="22" s="1"/>
  <c r="H45" i="22"/>
  <c r="G45" i="22"/>
  <c r="R44" i="22"/>
  <c r="Q44" i="22"/>
  <c r="K44" i="22"/>
  <c r="K75" i="22" s="1"/>
  <c r="H44" i="22"/>
  <c r="G44" i="22"/>
  <c r="B44" i="22"/>
  <c r="R43" i="22"/>
  <c r="Q43" i="22"/>
  <c r="K43" i="22"/>
  <c r="K88" i="22" s="1"/>
  <c r="H43" i="22"/>
  <c r="G43" i="22"/>
  <c r="C43" i="22"/>
  <c r="R42" i="22"/>
  <c r="Q42" i="22"/>
  <c r="K42" i="22"/>
  <c r="K73" i="22" s="1"/>
  <c r="H42" i="22"/>
  <c r="G42" i="22"/>
  <c r="B42" i="22"/>
  <c r="S40" i="22"/>
  <c r="S71" i="22" s="1"/>
  <c r="I34" i="22"/>
  <c r="L33" i="22"/>
  <c r="B33" i="22"/>
  <c r="B96" i="22" s="1"/>
  <c r="S32" i="22"/>
  <c r="S34" i="22" s="1"/>
  <c r="F118" i="22" s="1"/>
  <c r="Q32" i="22"/>
  <c r="O32" i="22"/>
  <c r="N32" i="22"/>
  <c r="G118" i="22" s="1"/>
  <c r="I32" i="22"/>
  <c r="E32" i="22"/>
  <c r="D32" i="22"/>
  <c r="R31" i="22"/>
  <c r="Q31" i="22"/>
  <c r="K31" i="22"/>
  <c r="A94" i="22" s="1"/>
  <c r="H31" i="22"/>
  <c r="G31" i="22"/>
  <c r="C31" i="22"/>
  <c r="R30" i="22"/>
  <c r="Q30" i="22"/>
  <c r="K30" i="22"/>
  <c r="K62" i="22" s="1"/>
  <c r="H30" i="22"/>
  <c r="G30" i="22"/>
  <c r="B30" i="22"/>
  <c r="R29" i="22"/>
  <c r="Q29" i="22"/>
  <c r="K29" i="22"/>
  <c r="A92" i="22" s="1"/>
  <c r="H29" i="22"/>
  <c r="G29" i="22"/>
  <c r="R28" i="22"/>
  <c r="Q28" i="22"/>
  <c r="K28" i="22"/>
  <c r="K60" i="22" s="1"/>
  <c r="H28" i="22"/>
  <c r="G28" i="22"/>
  <c r="C28" i="22"/>
  <c r="B28" i="22"/>
  <c r="R27" i="22"/>
  <c r="Q27" i="22"/>
  <c r="K27" i="22"/>
  <c r="A90" i="22" s="1"/>
  <c r="H27" i="22"/>
  <c r="G27" i="22"/>
  <c r="R26" i="22"/>
  <c r="Q26" i="22"/>
  <c r="K26" i="22"/>
  <c r="K58" i="22" s="1"/>
  <c r="H26" i="22"/>
  <c r="G26" i="22"/>
  <c r="R25" i="22"/>
  <c r="Q25" i="22"/>
  <c r="K25" i="22"/>
  <c r="A88" i="22" s="1"/>
  <c r="H25" i="22"/>
  <c r="G25" i="22"/>
  <c r="C25" i="22"/>
  <c r="R24" i="22"/>
  <c r="Q24" i="22"/>
  <c r="K24" i="22"/>
  <c r="K56" i="22" s="1"/>
  <c r="H24" i="22"/>
  <c r="G24" i="22"/>
  <c r="S22" i="22"/>
  <c r="I85" i="22" s="1"/>
  <c r="S20" i="22"/>
  <c r="L19" i="22"/>
  <c r="S18" i="22"/>
  <c r="Q18" i="22"/>
  <c r="O18" i="22"/>
  <c r="H114" i="22" s="1"/>
  <c r="N18" i="22"/>
  <c r="G114" i="22" s="1"/>
  <c r="I18" i="22"/>
  <c r="I20" i="22" s="1"/>
  <c r="F110" i="22" s="1"/>
  <c r="E18" i="22"/>
  <c r="D18" i="22"/>
  <c r="G110" i="22" s="1"/>
  <c r="R17" i="22"/>
  <c r="Q17" i="22"/>
  <c r="K17" i="22"/>
  <c r="A80" i="22" s="1"/>
  <c r="H17" i="22"/>
  <c r="G17" i="22"/>
  <c r="A17" i="22"/>
  <c r="A31" i="22" s="1"/>
  <c r="R16" i="22"/>
  <c r="Q16" i="22"/>
  <c r="K16" i="22"/>
  <c r="A62" i="22" s="1"/>
  <c r="H16" i="22"/>
  <c r="G16" i="22"/>
  <c r="A16" i="22"/>
  <c r="A30" i="22" s="1"/>
  <c r="R15" i="22"/>
  <c r="Q15" i="22"/>
  <c r="K15" i="22"/>
  <c r="A78" i="22" s="1"/>
  <c r="H15" i="22"/>
  <c r="G15" i="22"/>
  <c r="A15" i="22"/>
  <c r="A29" i="22" s="1"/>
  <c r="R14" i="22"/>
  <c r="Q14" i="22"/>
  <c r="K14" i="22"/>
  <c r="A60" i="22" s="1"/>
  <c r="H14" i="22"/>
  <c r="G14" i="22"/>
  <c r="A14" i="22"/>
  <c r="A28" i="22" s="1"/>
  <c r="R13" i="22"/>
  <c r="Q13" i="22"/>
  <c r="K13" i="22"/>
  <c r="A76" i="22" s="1"/>
  <c r="H13" i="22"/>
  <c r="G13" i="22"/>
  <c r="A13" i="22"/>
  <c r="A27" i="22" s="1"/>
  <c r="R12" i="22"/>
  <c r="Q12" i="22"/>
  <c r="K12" i="22"/>
  <c r="A58" i="22" s="1"/>
  <c r="H12" i="22"/>
  <c r="G12" i="22"/>
  <c r="A12" i="22"/>
  <c r="A26" i="22" s="1"/>
  <c r="R11" i="22"/>
  <c r="Q11" i="22"/>
  <c r="K11" i="22"/>
  <c r="A74" i="22" s="1"/>
  <c r="H11" i="22"/>
  <c r="G11" i="22"/>
  <c r="A11" i="22"/>
  <c r="A25" i="22" s="1"/>
  <c r="R10" i="22"/>
  <c r="Q10" i="22"/>
  <c r="K10" i="22"/>
  <c r="A56" i="22" s="1"/>
  <c r="H10" i="22"/>
  <c r="G10" i="22"/>
  <c r="A10" i="22"/>
  <c r="A24" i="22" s="1"/>
  <c r="R9" i="22"/>
  <c r="S8" i="22"/>
  <c r="I54" i="22" s="1"/>
  <c r="I8" i="22"/>
  <c r="I22" i="22" s="1"/>
  <c r="L114" i="22" l="1"/>
  <c r="M19" i="22"/>
  <c r="C33" i="22"/>
  <c r="C19" i="22"/>
  <c r="M96" i="22"/>
  <c r="G122" i="22"/>
  <c r="M82" i="22"/>
  <c r="C96" i="22"/>
  <c r="M33" i="22"/>
  <c r="B75" i="22"/>
  <c r="C29" i="22"/>
  <c r="C27" i="22"/>
  <c r="B27" i="22"/>
  <c r="M87" i="22"/>
  <c r="M75" i="22"/>
  <c r="L77" i="22"/>
  <c r="L89" i="22"/>
  <c r="L73" i="22"/>
  <c r="B74" i="22"/>
  <c r="L85" i="22"/>
  <c r="M61" i="22"/>
  <c r="L59" i="22"/>
  <c r="L58" i="22"/>
  <c r="B87" i="22"/>
  <c r="K78" i="22"/>
  <c r="K74" i="22"/>
  <c r="A44" i="22"/>
  <c r="A48" i="22"/>
  <c r="A43" i="22"/>
  <c r="A42" i="22"/>
  <c r="A46" i="22"/>
  <c r="A47" i="22"/>
  <c r="A45" i="22"/>
  <c r="A49" i="22"/>
  <c r="I71" i="22"/>
  <c r="K76" i="22"/>
  <c r="K80" i="22"/>
  <c r="M78" i="22"/>
  <c r="M74" i="22"/>
  <c r="M57" i="22"/>
  <c r="M60" i="22"/>
  <c r="C75" i="22"/>
  <c r="M76" i="22"/>
  <c r="M80" i="22"/>
  <c r="C89" i="22"/>
  <c r="C93" i="22"/>
  <c r="L63" i="22"/>
  <c r="L57" i="22"/>
  <c r="L61" i="22"/>
  <c r="B118" i="22"/>
  <c r="B86" i="22"/>
  <c r="L54" i="22"/>
  <c r="B85" i="22"/>
  <c r="C57" i="22"/>
  <c r="C60" i="22"/>
  <c r="C61" i="22"/>
  <c r="B31" i="22"/>
  <c r="B25" i="22"/>
  <c r="C26" i="22"/>
  <c r="B29" i="22"/>
  <c r="C30" i="22"/>
  <c r="B72" i="22"/>
  <c r="B114" i="22"/>
  <c r="C24" i="22"/>
  <c r="B23" i="22"/>
  <c r="B41" i="22"/>
  <c r="B22" i="22"/>
  <c r="B40" i="22"/>
  <c r="L118" i="22"/>
  <c r="L122" i="22"/>
  <c r="A87" i="22"/>
  <c r="A91" i="22"/>
  <c r="H110" i="22"/>
  <c r="L110" i="22" s="1"/>
  <c r="I40" i="22"/>
  <c r="M51" i="22"/>
  <c r="K57" i="22"/>
  <c r="K59" i="22"/>
  <c r="K61" i="22"/>
  <c r="K63" i="22"/>
  <c r="A73" i="22"/>
  <c r="A75" i="22"/>
  <c r="A77" i="22"/>
  <c r="A79" i="22"/>
  <c r="S85" i="22"/>
  <c r="K87" i="22"/>
  <c r="K89" i="22"/>
  <c r="K91" i="22"/>
  <c r="K93" i="22"/>
  <c r="A57" i="22"/>
  <c r="A59" i="22"/>
  <c r="A61" i="22"/>
  <c r="A63" i="22"/>
  <c r="A89" i="22"/>
  <c r="A93" i="22"/>
  <c r="S54" i="22"/>
  <c r="A1" i="20"/>
  <c r="A79" i="20" s="1"/>
  <c r="A1" i="19"/>
  <c r="A1" i="18"/>
  <c r="A40" i="18" s="1"/>
  <c r="A118" i="18" s="1"/>
  <c r="I156" i="20"/>
  <c r="A156" i="20"/>
  <c r="M118" i="20"/>
  <c r="K118" i="20"/>
  <c r="I117" i="20"/>
  <c r="A117" i="20"/>
  <c r="M79" i="20"/>
  <c r="K79" i="20"/>
  <c r="E79" i="20"/>
  <c r="I78" i="20"/>
  <c r="A78" i="20"/>
  <c r="M40" i="20"/>
  <c r="K40" i="20"/>
  <c r="E40" i="20"/>
  <c r="E118" i="20" s="1"/>
  <c r="I39" i="20"/>
  <c r="A37" i="20"/>
  <c r="A76" i="20" s="1"/>
  <c r="M1" i="20"/>
  <c r="K1" i="20"/>
  <c r="I156" i="19"/>
  <c r="A156" i="19"/>
  <c r="M118" i="19"/>
  <c r="K118" i="19"/>
  <c r="I117" i="19"/>
  <c r="A117" i="19"/>
  <c r="M79" i="19"/>
  <c r="K79" i="19"/>
  <c r="I79" i="19"/>
  <c r="E79" i="19"/>
  <c r="A79" i="19"/>
  <c r="I78" i="19"/>
  <c r="A78" i="19"/>
  <c r="M40" i="19"/>
  <c r="K40" i="19"/>
  <c r="I40" i="19"/>
  <c r="E40" i="19"/>
  <c r="E118" i="19" s="1"/>
  <c r="A40" i="19"/>
  <c r="I118" i="19" s="1"/>
  <c r="I39" i="19"/>
  <c r="A37" i="19"/>
  <c r="A76" i="19" s="1"/>
  <c r="M1" i="19"/>
  <c r="K1" i="19"/>
  <c r="I1" i="19"/>
  <c r="I156" i="18"/>
  <c r="A156" i="18"/>
  <c r="M118" i="18"/>
  <c r="K118" i="18"/>
  <c r="I117" i="18"/>
  <c r="A117" i="18"/>
  <c r="M79" i="18"/>
  <c r="K79" i="18"/>
  <c r="I79" i="18"/>
  <c r="E79" i="18"/>
  <c r="I78" i="18"/>
  <c r="A78" i="18"/>
  <c r="M40" i="18"/>
  <c r="K40" i="18"/>
  <c r="I40" i="18"/>
  <c r="E40" i="18"/>
  <c r="E118" i="18" s="1"/>
  <c r="I39" i="18"/>
  <c r="A37" i="18"/>
  <c r="A76" i="18" s="1"/>
  <c r="M1" i="18"/>
  <c r="K1" i="18"/>
  <c r="I1" i="18"/>
  <c r="I156" i="12"/>
  <c r="A156" i="12"/>
  <c r="I154" i="12"/>
  <c r="M118" i="12"/>
  <c r="K118" i="12"/>
  <c r="I117" i="12"/>
  <c r="A117" i="12"/>
  <c r="I115" i="12"/>
  <c r="A115" i="12"/>
  <c r="M79" i="12"/>
  <c r="K79" i="12"/>
  <c r="I79" i="12"/>
  <c r="E79" i="12"/>
  <c r="A79" i="12"/>
  <c r="I78" i="12"/>
  <c r="A78" i="12"/>
  <c r="I76" i="12"/>
  <c r="A76" i="12"/>
  <c r="A154" i="12" s="1"/>
  <c r="M40" i="12"/>
  <c r="K40" i="12"/>
  <c r="I40" i="12"/>
  <c r="E40" i="12"/>
  <c r="E118" i="12" s="1"/>
  <c r="A40" i="12"/>
  <c r="A118" i="12" s="1"/>
  <c r="I39" i="12"/>
  <c r="I37" i="12"/>
  <c r="M1" i="12"/>
  <c r="K1" i="12"/>
  <c r="I1" i="12"/>
  <c r="I37" i="19" l="1"/>
  <c r="I37" i="20"/>
  <c r="A115" i="20"/>
  <c r="I76" i="20"/>
  <c r="I76" i="19"/>
  <c r="A115" i="19"/>
  <c r="I1" i="20"/>
  <c r="I40" i="20"/>
  <c r="I79" i="20"/>
  <c r="A40" i="20"/>
  <c r="I118" i="20" s="1"/>
  <c r="A79" i="18"/>
  <c r="I154" i="20"/>
  <c r="A154" i="20"/>
  <c r="I115" i="20"/>
  <c r="I154" i="19"/>
  <c r="A154" i="19"/>
  <c r="A118" i="19"/>
  <c r="I115" i="19"/>
  <c r="I154" i="18"/>
  <c r="A154" i="18"/>
  <c r="I118" i="18"/>
  <c r="I37" i="18"/>
  <c r="I76" i="18"/>
  <c r="A115" i="18"/>
  <c r="I115" i="18"/>
  <c r="I118" i="12"/>
  <c r="A118" i="20" l="1"/>
  <c r="D32" i="11" l="1"/>
  <c r="B32" i="11"/>
  <c r="D31" i="11"/>
  <c r="B31" i="11"/>
  <c r="D30" i="11"/>
  <c r="B30" i="11"/>
  <c r="D29" i="11"/>
  <c r="B29" i="11"/>
  <c r="D28" i="11"/>
  <c r="B28" i="11"/>
  <c r="D27" i="11"/>
  <c r="B27" i="11"/>
  <c r="D26" i="11"/>
  <c r="B26" i="11"/>
  <c r="D25" i="11"/>
  <c r="B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2" i="11"/>
  <c r="D1" i="11"/>
  <c r="C32" i="11"/>
  <c r="C31" i="11"/>
  <c r="C30" i="11"/>
  <c r="B29" i="10"/>
  <c r="C29" i="11" s="1"/>
  <c r="A29" i="10"/>
  <c r="B28" i="10"/>
  <c r="C28" i="11" s="1"/>
  <c r="A28" i="10"/>
  <c r="B27" i="10"/>
  <c r="C27" i="11" s="1"/>
  <c r="A27" i="10"/>
  <c r="B26" i="10"/>
  <c r="C26" i="11" s="1"/>
  <c r="A26" i="10"/>
  <c r="B25" i="10"/>
  <c r="C25" i="11" s="1"/>
  <c r="A25" i="10"/>
  <c r="C24" i="11"/>
  <c r="B24" i="11"/>
  <c r="C23" i="11"/>
  <c r="B23" i="11"/>
  <c r="B22" i="10"/>
  <c r="C22" i="11" s="1"/>
  <c r="A22" i="10"/>
  <c r="B22" i="11" s="1"/>
  <c r="B21" i="10"/>
  <c r="C21" i="11" s="1"/>
  <c r="A21" i="10"/>
  <c r="B21" i="11" s="1"/>
  <c r="B20" i="10"/>
  <c r="C20" i="11" s="1"/>
  <c r="A20" i="10"/>
  <c r="B20" i="11" s="1"/>
  <c r="B19" i="10"/>
  <c r="C19" i="11" s="1"/>
  <c r="A19" i="10"/>
  <c r="B19" i="11" s="1"/>
  <c r="B18" i="10"/>
  <c r="C18" i="11" s="1"/>
  <c r="A18" i="10"/>
  <c r="B18" i="11" s="1"/>
  <c r="B17" i="10"/>
  <c r="C17" i="11" s="1"/>
  <c r="A17" i="10"/>
  <c r="B17" i="11" s="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B9" i="10"/>
  <c r="C9" i="11" s="1"/>
  <c r="A9" i="10"/>
  <c r="B9" i="11" s="1"/>
  <c r="C8" i="11"/>
  <c r="B8" i="11"/>
  <c r="C7" i="11"/>
  <c r="B7" i="11"/>
  <c r="B6" i="10"/>
  <c r="C6" i="11" s="1"/>
  <c r="A6" i="10"/>
  <c r="B6" i="11" s="1"/>
  <c r="B5" i="10"/>
  <c r="C5" i="11" s="1"/>
  <c r="A5" i="10"/>
  <c r="B5" i="11" s="1"/>
  <c r="B4" i="10"/>
  <c r="C4" i="11" s="1"/>
  <c r="A4" i="10"/>
  <c r="B4" i="11" s="1"/>
  <c r="B3" i="10"/>
  <c r="C3" i="11" s="1"/>
  <c r="A3" i="10"/>
  <c r="B3" i="11" s="1"/>
  <c r="B2" i="10"/>
  <c r="C2" i="11" s="1"/>
  <c r="A2" i="10"/>
  <c r="B2" i="11" s="1"/>
  <c r="B1" i="10"/>
  <c r="C1" i="11" s="1"/>
  <c r="A1" i="10"/>
  <c r="B1" i="11" s="1"/>
  <c r="E30" i="11" l="1"/>
  <c r="E29" i="11"/>
  <c r="E26" i="11"/>
  <c r="E25" i="11"/>
  <c r="E22" i="11"/>
  <c r="E21" i="11"/>
  <c r="E18" i="11"/>
  <c r="E17" i="11"/>
  <c r="E14" i="11"/>
  <c r="E13" i="11"/>
  <c r="E10" i="11"/>
  <c r="E9" i="11"/>
  <c r="E6" i="11"/>
  <c r="E5" i="11"/>
  <c r="E2" i="11"/>
  <c r="E1" i="11"/>
  <c r="E4" i="11" l="1"/>
  <c r="E8" i="11"/>
  <c r="E12" i="11"/>
  <c r="E16" i="11"/>
  <c r="E20" i="11"/>
  <c r="E24" i="11"/>
  <c r="E28" i="11"/>
  <c r="E32" i="11"/>
  <c r="E3" i="11"/>
  <c r="E7" i="11"/>
  <c r="E11" i="11"/>
  <c r="E15" i="11"/>
  <c r="E19" i="11"/>
  <c r="E23" i="11"/>
  <c r="E27" i="11"/>
  <c r="E31" i="11"/>
  <c r="K25" i="6" l="1"/>
  <c r="J25" i="6"/>
  <c r="E25" i="6"/>
  <c r="D25" i="6"/>
  <c r="K10" i="6"/>
  <c r="J10" i="6"/>
</calcChain>
</file>

<file path=xl/sharedStrings.xml><?xml version="1.0" encoding="utf-8"?>
<sst xmlns="http://schemas.openxmlformats.org/spreadsheetml/2006/main" count="939" uniqueCount="105">
  <si>
    <t>Tafel 1</t>
  </si>
  <si>
    <t>Tafel 3</t>
  </si>
  <si>
    <t>Tafel 2</t>
  </si>
  <si>
    <t xml:space="preserve">Wedstrijdformulier </t>
  </si>
  <si>
    <t>CRB</t>
  </si>
  <si>
    <t>GMC</t>
  </si>
  <si>
    <t>BRT</t>
  </si>
  <si>
    <t>GEM</t>
  </si>
  <si>
    <t>PP</t>
  </si>
  <si>
    <t>CRB%</t>
  </si>
  <si>
    <t>crb</t>
  </si>
  <si>
    <t>Bondsnr.</t>
  </si>
  <si>
    <t>Grijze cellen moeten niet ingevuld worden!</t>
  </si>
  <si>
    <t xml:space="preserve">Poule </t>
  </si>
  <si>
    <t>A</t>
  </si>
  <si>
    <t>Carambole %</t>
  </si>
  <si>
    <t>De caramboles  van de verenigingsleden die de wedstrijd spelen opnieuw invullen onder "Geel CRB".</t>
  </si>
  <si>
    <t xml:space="preserve">Tafel </t>
  </si>
  <si>
    <t>Ronde 1</t>
  </si>
  <si>
    <t xml:space="preserve">Naam: </t>
  </si>
  <si>
    <t xml:space="preserve">Brt </t>
  </si>
  <si>
    <t>Crb</t>
  </si>
  <si>
    <t>Totaal</t>
  </si>
  <si>
    <t>Caramboles:</t>
  </si>
  <si>
    <t>Gemiddelde:</t>
  </si>
  <si>
    <t>Ronde 5</t>
  </si>
  <si>
    <t>Ronde 4</t>
  </si>
  <si>
    <t>Ronde 3</t>
  </si>
  <si>
    <t>Ronde 2</t>
  </si>
  <si>
    <t>TMC</t>
  </si>
  <si>
    <t>B</t>
  </si>
  <si>
    <t xml:space="preserve">MN </t>
  </si>
  <si>
    <t>C</t>
  </si>
  <si>
    <t>WN</t>
  </si>
  <si>
    <t>D</t>
  </si>
  <si>
    <t>A1</t>
  </si>
  <si>
    <t>B1</t>
  </si>
  <si>
    <t>C1</t>
  </si>
  <si>
    <t>D1</t>
  </si>
  <si>
    <t>A2</t>
  </si>
  <si>
    <t>B2</t>
  </si>
  <si>
    <t>C2</t>
  </si>
  <si>
    <t>D2</t>
  </si>
  <si>
    <t>A3</t>
  </si>
  <si>
    <t>B3</t>
  </si>
  <si>
    <t>C3</t>
  </si>
  <si>
    <t>D3</t>
  </si>
  <si>
    <t>Vrij</t>
  </si>
  <si>
    <t>Tafel 4</t>
  </si>
  <si>
    <t>Landsfinale Dagbiljarten Driebanden teams                   22 juni B.C.O. te Oegstgeest</t>
  </si>
  <si>
    <t>Extra P.</t>
  </si>
  <si>
    <t xml:space="preserve">Teller </t>
  </si>
  <si>
    <t>Schrijver</t>
  </si>
  <si>
    <t>Team</t>
  </si>
  <si>
    <t xml:space="preserve">Team </t>
  </si>
  <si>
    <t>R1</t>
  </si>
  <si>
    <t>R2</t>
  </si>
  <si>
    <t>R3</t>
  </si>
  <si>
    <t>R4</t>
  </si>
  <si>
    <t>R5</t>
  </si>
  <si>
    <t xml:space="preserve">Partijpunten: </t>
  </si>
  <si>
    <t>DB 3B</t>
  </si>
  <si>
    <t xml:space="preserve">Na de trekstoot vult u de bovenstaande namen op de juiste plaats in </t>
  </si>
  <si>
    <t>Beurten  60</t>
  </si>
  <si>
    <t>Speler</t>
  </si>
  <si>
    <t>Poule A</t>
  </si>
  <si>
    <t>CRB %</t>
  </si>
  <si>
    <t xml:space="preserve"> Eindstand</t>
  </si>
  <si>
    <t>Wedstrijdformulieren Dagbiljart 3-banden teams</t>
  </si>
  <si>
    <t>M.N.</t>
  </si>
  <si>
    <t>W.N.</t>
  </si>
  <si>
    <t>t Raedthuys 1</t>
  </si>
  <si>
    <t>Jan Woutersen</t>
  </si>
  <si>
    <t>Willem de Jong</t>
  </si>
  <si>
    <t>Tjitse Sinnema</t>
  </si>
  <si>
    <t>Chiel Schoemaker</t>
  </si>
  <si>
    <t>Bart vd Bulk</t>
  </si>
  <si>
    <t>Udo van Nieuwland</t>
  </si>
  <si>
    <t>t Raedthuys 1 WN</t>
  </si>
  <si>
    <t>N.O.N Noord</t>
  </si>
  <si>
    <t>N.O.N. Zuid</t>
  </si>
  <si>
    <t xml:space="preserve">Concordia '54 9 </t>
  </si>
  <si>
    <t>Appie Meerbeek</t>
  </si>
  <si>
    <t>Hans Evers</t>
  </si>
  <si>
    <t>Jan Lenderink</t>
  </si>
  <si>
    <t>Jan Hendriks</t>
  </si>
  <si>
    <t>Wim Berenpas</t>
  </si>
  <si>
    <t>Concordia '54 9  NON Z</t>
  </si>
  <si>
    <t>V.A.G. dr 2</t>
  </si>
  <si>
    <t>Jaap Sieben</t>
  </si>
  <si>
    <t>Tekke Dekker</t>
  </si>
  <si>
    <t>Gerard Diender</t>
  </si>
  <si>
    <t>Krijn Visscher</t>
  </si>
  <si>
    <t>Joop van Dijk</t>
  </si>
  <si>
    <t>George Moen</t>
  </si>
  <si>
    <t>V.A.G. dr 2 NON N</t>
  </si>
  <si>
    <t>NON  N</t>
  </si>
  <si>
    <t>NON Z</t>
  </si>
  <si>
    <t>De Bun 13</t>
  </si>
  <si>
    <t>Dick Simonides</t>
  </si>
  <si>
    <t>Johan Rodermond</t>
  </si>
  <si>
    <t>Remco Smits</t>
  </si>
  <si>
    <t>Ciebe de Leeuw</t>
  </si>
  <si>
    <t>De Bun 13  MN</t>
  </si>
  <si>
    <t>vrij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</si>
</sst>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</fills>
  <borders count="6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440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3" xfId="0" applyFill="1" applyBorder="1"/>
    <xf numFmtId="0" fontId="3" fillId="0" borderId="0" xfId="0" applyFont="1" applyFill="1" applyBorder="1" applyAlignment="1">
      <alignment horizontal="center"/>
    </xf>
    <xf numFmtId="0" fontId="0" fillId="0" borderId="0" xfId="0" applyFill="1"/>
    <xf numFmtId="0" fontId="4" fillId="0" borderId="0" xfId="0" applyFont="1"/>
    <xf numFmtId="0" fontId="1" fillId="0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/>
    <xf numFmtId="0" fontId="1" fillId="0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center"/>
    </xf>
    <xf numFmtId="0" fontId="4" fillId="0" borderId="0" xfId="0" applyFont="1" applyAlignment="1"/>
    <xf numFmtId="0" fontId="0" fillId="0" borderId="11" xfId="0" applyBorder="1"/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0" fontId="3" fillId="0" borderId="0" xfId="0" applyFont="1"/>
    <xf numFmtId="0" fontId="1" fillId="3" borderId="9" xfId="0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5" fillId="3" borderId="9" xfId="0" applyFont="1" applyFill="1" applyBorder="1" applyAlignment="1">
      <alignment horizontal="center"/>
    </xf>
    <xf numFmtId="0" fontId="0" fillId="3" borderId="9" xfId="0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164" fontId="0" fillId="3" borderId="9" xfId="0" applyNumberForma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0" fillId="0" borderId="9" xfId="0" applyFill="1" applyBorder="1" applyAlignment="1" applyProtection="1">
      <alignment horizontal="center"/>
      <protection locked="0"/>
    </xf>
    <xf numFmtId="0" fontId="0" fillId="0" borderId="0" xfId="0" applyBorder="1" applyAlignment="1"/>
    <xf numFmtId="0" fontId="2" fillId="0" borderId="0" xfId="0" applyFont="1" applyAlignment="1">
      <alignment horizontal="center"/>
    </xf>
    <xf numFmtId="0" fontId="4" fillId="0" borderId="0" xfId="0" applyFont="1" applyBorder="1" applyAlignment="1"/>
    <xf numFmtId="0" fontId="0" fillId="0" borderId="0" xfId="0" applyAlignment="1">
      <alignment horizontal="center"/>
    </xf>
    <xf numFmtId="0" fontId="6" fillId="0" borderId="0" xfId="0" applyFont="1" applyFill="1" applyBorder="1" applyAlignment="1"/>
    <xf numFmtId="0" fontId="4" fillId="0" borderId="1" xfId="0" applyFont="1" applyBorder="1" applyAlignment="1">
      <alignment horizontal="center" vertical="center"/>
    </xf>
    <xf numFmtId="0" fontId="0" fillId="0" borderId="22" xfId="0" applyBorder="1"/>
    <xf numFmtId="0" fontId="5" fillId="2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" fillId="3" borderId="23" xfId="0" applyFont="1" applyFill="1" applyBorder="1" applyAlignment="1">
      <alignment horizontal="center"/>
    </xf>
    <xf numFmtId="0" fontId="4" fillId="0" borderId="22" xfId="0" applyFont="1" applyBorder="1" applyAlignment="1"/>
    <xf numFmtId="0" fontId="1" fillId="0" borderId="25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1" fillId="3" borderId="4" xfId="0" applyFont="1" applyFill="1" applyBorder="1" applyAlignment="1" applyProtection="1">
      <alignment horizontal="center"/>
    </xf>
    <xf numFmtId="0" fontId="0" fillId="3" borderId="29" xfId="0" applyFont="1" applyFill="1" applyBorder="1"/>
    <xf numFmtId="0" fontId="1" fillId="3" borderId="32" xfId="0" applyFont="1" applyFill="1" applyBorder="1" applyAlignment="1">
      <alignment horizontal="center"/>
    </xf>
    <xf numFmtId="0" fontId="0" fillId="3" borderId="5" xfId="0" applyFont="1" applyFill="1" applyBorder="1"/>
    <xf numFmtId="0" fontId="1" fillId="3" borderId="34" xfId="0" applyFont="1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0" borderId="37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0" fontId="9" fillId="3" borderId="6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/>
    </xf>
    <xf numFmtId="0" fontId="0" fillId="0" borderId="39" xfId="0" applyBorder="1" applyAlignment="1" applyProtection="1">
      <alignment horizontal="center" vertical="center"/>
      <protection locked="0"/>
    </xf>
    <xf numFmtId="0" fontId="0" fillId="3" borderId="0" xfId="0" applyFill="1" applyBorder="1"/>
    <xf numFmtId="0" fontId="5" fillId="3" borderId="39" xfId="0" applyFont="1" applyFill="1" applyBorder="1" applyAlignment="1">
      <alignment horizontal="center"/>
    </xf>
    <xf numFmtId="0" fontId="1" fillId="3" borderId="26" xfId="0" applyFont="1" applyFill="1" applyBorder="1" applyAlignment="1">
      <alignment horizontal="center"/>
    </xf>
    <xf numFmtId="0" fontId="0" fillId="3" borderId="19" xfId="0" applyFill="1" applyBorder="1"/>
    <xf numFmtId="0" fontId="5" fillId="2" borderId="45" xfId="0" applyFont="1" applyFill="1" applyBorder="1" applyAlignment="1">
      <alignment horizontal="center"/>
    </xf>
    <xf numFmtId="0" fontId="5" fillId="3" borderId="45" xfId="0" applyFont="1" applyFill="1" applyBorder="1" applyAlignment="1">
      <alignment horizontal="center"/>
    </xf>
    <xf numFmtId="0" fontId="5" fillId="3" borderId="32" xfId="0" applyFont="1" applyFill="1" applyBorder="1" applyAlignment="1">
      <alignment horizontal="center"/>
    </xf>
    <xf numFmtId="0" fontId="0" fillId="0" borderId="39" xfId="0" applyFill="1" applyBorder="1" applyAlignment="1" applyProtection="1">
      <alignment horizontal="center"/>
      <protection locked="0"/>
    </xf>
    <xf numFmtId="164" fontId="0" fillId="3" borderId="36" xfId="0" applyNumberForma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/>
    </xf>
    <xf numFmtId="0" fontId="1" fillId="0" borderId="1" xfId="0" applyFont="1" applyFill="1" applyBorder="1" applyAlignment="1" applyProtection="1">
      <alignment horizontal="center"/>
      <protection locked="0"/>
    </xf>
    <xf numFmtId="0" fontId="0" fillId="0" borderId="13" xfId="0" applyFill="1" applyBorder="1"/>
    <xf numFmtId="0" fontId="1" fillId="3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0" fontId="1" fillId="3" borderId="40" xfId="0" applyFont="1" applyFill="1" applyBorder="1" applyAlignment="1">
      <alignment horizontal="center"/>
    </xf>
    <xf numFmtId="0" fontId="0" fillId="3" borderId="21" xfId="0" applyFill="1" applyBorder="1"/>
    <xf numFmtId="0" fontId="5" fillId="2" borderId="41" xfId="0" applyFont="1" applyFill="1" applyBorder="1" applyAlignment="1">
      <alignment horizontal="center"/>
    </xf>
    <xf numFmtId="0" fontId="5" fillId="3" borderId="41" xfId="0" applyFont="1" applyFill="1" applyBorder="1" applyAlignment="1">
      <alignment horizontal="center"/>
    </xf>
    <xf numFmtId="0" fontId="5" fillId="3" borderId="42" xfId="0" applyFont="1" applyFill="1" applyBorder="1" applyAlignment="1">
      <alignment horizontal="center"/>
    </xf>
    <xf numFmtId="0" fontId="0" fillId="0" borderId="48" xfId="0" applyBorder="1"/>
    <xf numFmtId="0" fontId="0" fillId="3" borderId="49" xfId="0" applyFill="1" applyBorder="1" applyAlignment="1">
      <alignment horizontal="center"/>
    </xf>
    <xf numFmtId="0" fontId="0" fillId="3" borderId="8" xfId="0" applyFont="1" applyFill="1" applyBorder="1" applyAlignment="1">
      <alignment horizontal="left"/>
    </xf>
    <xf numFmtId="0" fontId="1" fillId="0" borderId="21" xfId="0" applyFont="1" applyFill="1" applyBorder="1" applyAlignment="1">
      <alignment horizontal="center"/>
    </xf>
    <xf numFmtId="0" fontId="1" fillId="3" borderId="50" xfId="0" applyFont="1" applyFill="1" applyBorder="1" applyAlignment="1">
      <alignment horizontal="center"/>
    </xf>
    <xf numFmtId="0" fontId="1" fillId="3" borderId="38" xfId="0" applyFont="1" applyFill="1" applyBorder="1" applyAlignment="1">
      <alignment horizontal="center"/>
    </xf>
    <xf numFmtId="0" fontId="0" fillId="3" borderId="36" xfId="0" applyFill="1" applyBorder="1" applyAlignment="1">
      <alignment horizontal="left"/>
    </xf>
    <xf numFmtId="0" fontId="0" fillId="3" borderId="41" xfId="0" applyFill="1" applyBorder="1" applyAlignment="1">
      <alignment horizontal="left"/>
    </xf>
    <xf numFmtId="0" fontId="1" fillId="3" borderId="24" xfId="0" applyFont="1" applyFill="1" applyBorder="1" applyAlignment="1">
      <alignment horizontal="center" vertical="center"/>
    </xf>
    <xf numFmtId="0" fontId="0" fillId="0" borderId="13" xfId="0" applyBorder="1"/>
    <xf numFmtId="0" fontId="1" fillId="3" borderId="44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0" fontId="5" fillId="2" borderId="51" xfId="0" applyFont="1" applyFill="1" applyBorder="1" applyAlignment="1">
      <alignment horizontal="center"/>
    </xf>
    <xf numFmtId="0" fontId="5" fillId="3" borderId="34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3" borderId="47" xfId="0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4" fillId="3" borderId="6" xfId="0" applyFont="1" applyFill="1" applyBorder="1" applyAlignment="1" applyProtection="1">
      <alignment horizontal="center" vertical="center"/>
    </xf>
    <xf numFmtId="0" fontId="0" fillId="8" borderId="40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0" borderId="35" xfId="0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3" fillId="5" borderId="35" xfId="0" applyFont="1" applyFill="1" applyBorder="1" applyAlignment="1"/>
    <xf numFmtId="0" fontId="3" fillId="7" borderId="35" xfId="0" applyFont="1" applyFill="1" applyBorder="1" applyAlignment="1"/>
    <xf numFmtId="0" fontId="3" fillId="5" borderId="1" xfId="0" applyFont="1" applyFill="1" applyBorder="1" applyAlignment="1"/>
    <xf numFmtId="0" fontId="3" fillId="7" borderId="44" xfId="0" applyFont="1" applyFill="1" applyBorder="1" applyAlignment="1"/>
    <xf numFmtId="0" fontId="0" fillId="6" borderId="0" xfId="0" applyFill="1" applyAlignment="1">
      <alignment horizontal="left" vertical="center"/>
    </xf>
    <xf numFmtId="0" fontId="0" fillId="6" borderId="0" xfId="0" applyFill="1"/>
    <xf numFmtId="0" fontId="0" fillId="6" borderId="0" xfId="0" applyFill="1" applyAlignment="1">
      <alignment vertical="center"/>
    </xf>
    <xf numFmtId="0" fontId="0" fillId="6" borderId="0" xfId="0" applyFont="1" applyFill="1" applyBorder="1" applyAlignment="1" applyProtection="1">
      <protection locked="0"/>
    </xf>
    <xf numFmtId="0" fontId="4" fillId="0" borderId="5" xfId="0" applyFont="1" applyBorder="1" applyAlignment="1">
      <alignment horizontal="center" vertical="center"/>
    </xf>
    <xf numFmtId="0" fontId="1" fillId="0" borderId="5" xfId="0" applyFont="1" applyBorder="1" applyAlignment="1" applyProtection="1">
      <alignment horizontal="center" vertical="center"/>
      <protection locked="0"/>
    </xf>
    <xf numFmtId="0" fontId="0" fillId="0" borderId="6" xfId="0" applyFill="1" applyBorder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52" xfId="0" applyBorder="1" applyAlignment="1">
      <alignment horizontal="center"/>
    </xf>
    <xf numFmtId="0" fontId="0" fillId="0" borderId="5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14" xfId="0" applyBorder="1"/>
    <xf numFmtId="0" fontId="0" fillId="3" borderId="9" xfId="0" applyFill="1" applyBorder="1"/>
    <xf numFmtId="0" fontId="0" fillId="0" borderId="15" xfId="0" applyBorder="1" applyAlignment="1">
      <alignment horizontal="center"/>
    </xf>
    <xf numFmtId="0" fontId="0" fillId="0" borderId="36" xfId="0" applyBorder="1" applyAlignment="1">
      <alignment vertical="center"/>
    </xf>
    <xf numFmtId="0" fontId="0" fillId="3" borderId="3" xfId="0" applyFill="1" applyBorder="1"/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37" xfId="0" applyBorder="1"/>
    <xf numFmtId="0" fontId="0" fillId="0" borderId="9" xfId="0" applyBorder="1"/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7" xfId="0" applyBorder="1" applyAlignment="1">
      <alignment vertical="center"/>
    </xf>
    <xf numFmtId="0" fontId="0" fillId="0" borderId="39" xfId="0" applyBorder="1"/>
    <xf numFmtId="0" fontId="0" fillId="0" borderId="53" xfId="0" applyBorder="1" applyAlignment="1">
      <alignment horizontal="center" vertical="center"/>
    </xf>
    <xf numFmtId="0" fontId="0" fillId="0" borderId="10" xfId="0" applyBorder="1"/>
    <xf numFmtId="0" fontId="0" fillId="0" borderId="54" xfId="0" applyBorder="1"/>
    <xf numFmtId="0" fontId="0" fillId="3" borderId="10" xfId="0" applyFill="1" applyBorder="1"/>
    <xf numFmtId="0" fontId="0" fillId="0" borderId="55" xfId="0" applyBorder="1" applyAlignment="1">
      <alignment horizontal="center"/>
    </xf>
    <xf numFmtId="0" fontId="0" fillId="3" borderId="2" xfId="0" applyFill="1" applyBorder="1"/>
    <xf numFmtId="0" fontId="0" fillId="0" borderId="55" xfId="0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0" fillId="0" borderId="47" xfId="0" applyBorder="1"/>
    <xf numFmtId="0" fontId="0" fillId="0" borderId="9" xfId="0" applyFill="1" applyBorder="1"/>
    <xf numFmtId="0" fontId="0" fillId="0" borderId="39" xfId="0" applyFill="1" applyBorder="1"/>
    <xf numFmtId="0" fontId="0" fillId="0" borderId="41" xfId="0" applyFill="1" applyBorder="1"/>
    <xf numFmtId="0" fontId="0" fillId="0" borderId="42" xfId="0" applyFill="1" applyBorder="1"/>
    <xf numFmtId="0" fontId="0" fillId="0" borderId="0" xfId="0" applyAlignment="1">
      <alignment vertical="center"/>
    </xf>
    <xf numFmtId="0" fontId="0" fillId="3" borderId="1" xfId="0" applyFill="1" applyBorder="1" applyAlignment="1"/>
    <xf numFmtId="1" fontId="8" fillId="3" borderId="1" xfId="0" applyNumberFormat="1" applyFont="1" applyFill="1" applyBorder="1" applyAlignment="1">
      <alignment horizontal="center" vertical="center"/>
    </xf>
    <xf numFmtId="1" fontId="8" fillId="8" borderId="1" xfId="0" applyNumberFormat="1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5" fillId="4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0" xfId="0" applyFill="1" applyBorder="1" applyAlignment="1"/>
    <xf numFmtId="0" fontId="5" fillId="0" borderId="0" xfId="0" applyFont="1"/>
    <xf numFmtId="0" fontId="0" fillId="0" borderId="56" xfId="0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0" fillId="8" borderId="35" xfId="0" applyFill="1" applyBorder="1" applyAlignment="1" applyProtection="1">
      <alignment horizontal="center" vertical="center"/>
    </xf>
    <xf numFmtId="0" fontId="0" fillId="8" borderId="38" xfId="0" applyFill="1" applyBorder="1" applyAlignment="1" applyProtection="1">
      <alignment horizontal="center" vertical="center"/>
    </xf>
    <xf numFmtId="0" fontId="0" fillId="8" borderId="40" xfId="0" applyFill="1" applyBorder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3" xfId="0" applyFont="1" applyBorder="1" applyAlignment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1" fillId="0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2" fontId="5" fillId="0" borderId="18" xfId="0" applyNumberFormat="1" applyFont="1" applyBorder="1" applyAlignment="1">
      <alignment horizontal="right"/>
    </xf>
    <xf numFmtId="2" fontId="5" fillId="0" borderId="3" xfId="0" applyNumberFormat="1" applyFont="1" applyBorder="1" applyAlignment="1">
      <alignment horizontal="right"/>
    </xf>
    <xf numFmtId="0" fontId="0" fillId="4" borderId="4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5" fillId="0" borderId="3" xfId="0" applyFont="1" applyBorder="1" applyAlignment="1">
      <alignment horizontal="right"/>
    </xf>
    <xf numFmtId="0" fontId="5" fillId="0" borderId="18" xfId="0" applyFont="1" applyBorder="1" applyAlignment="1">
      <alignment horizontal="right"/>
    </xf>
    <xf numFmtId="0" fontId="0" fillId="0" borderId="38" xfId="0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5" xfId="0" applyFill="1" applyBorder="1" applyAlignment="1" applyProtection="1">
      <alignment horizontal="center" vertical="center"/>
      <protection locked="0"/>
    </xf>
    <xf numFmtId="0" fontId="0" fillId="0" borderId="58" xfId="0" applyFill="1" applyBorder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center" vertical="center"/>
      <protection locked="0"/>
    </xf>
    <xf numFmtId="0" fontId="0" fillId="8" borderId="40" xfId="0" applyFill="1" applyBorder="1" applyAlignment="1" applyProtection="1">
      <alignment horizontal="center" vertical="center"/>
      <protection locked="0"/>
    </xf>
    <xf numFmtId="0" fontId="0" fillId="8" borderId="35" xfId="0" applyFill="1" applyBorder="1" applyAlignment="1" applyProtection="1">
      <alignment horizontal="center" vertical="center"/>
      <protection locked="0"/>
    </xf>
    <xf numFmtId="0" fontId="0" fillId="8" borderId="38" xfId="0" applyFill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>
      <alignment horizontal="center" vertical="center"/>
    </xf>
    <xf numFmtId="0" fontId="4" fillId="3" borderId="29" xfId="0" applyFont="1" applyFill="1" applyBorder="1" applyAlignment="1" applyProtection="1">
      <alignment horizontal="center" vertical="center"/>
      <protection locked="0"/>
    </xf>
    <xf numFmtId="0" fontId="10" fillId="3" borderId="4" xfId="0" applyFont="1" applyFill="1" applyBorder="1" applyAlignment="1" applyProtection="1">
      <alignment horizontal="center" vertical="center"/>
      <protection locked="0"/>
    </xf>
    <xf numFmtId="0" fontId="0" fillId="3" borderId="36" xfId="0" applyFill="1" applyBorder="1"/>
    <xf numFmtId="0" fontId="0" fillId="3" borderId="6" xfId="0" applyFill="1" applyBorder="1"/>
    <xf numFmtId="0" fontId="0" fillId="0" borderId="6" xfId="0" applyBorder="1" applyAlignment="1">
      <alignment vertical="center"/>
    </xf>
    <xf numFmtId="0" fontId="0" fillId="0" borderId="29" xfId="0" applyBorder="1"/>
    <xf numFmtId="0" fontId="0" fillId="0" borderId="6" xfId="0" applyBorder="1"/>
    <xf numFmtId="0" fontId="7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3" borderId="43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" fillId="3" borderId="61" xfId="0" applyFont="1" applyFill="1" applyBorder="1" applyAlignment="1">
      <alignment horizontal="center"/>
    </xf>
    <xf numFmtId="0" fontId="0" fillId="6" borderId="44" xfId="0" applyFont="1" applyFill="1" applyBorder="1" applyAlignment="1"/>
    <xf numFmtId="0" fontId="1" fillId="3" borderId="8" xfId="0" applyFont="1" applyFill="1" applyBorder="1" applyAlignment="1" applyProtection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0" fontId="0" fillId="3" borderId="9" xfId="0" applyFont="1" applyFill="1" applyBorder="1" applyAlignment="1" applyProtection="1">
      <alignment horizontal="left"/>
    </xf>
    <xf numFmtId="0" fontId="0" fillId="3" borderId="9" xfId="0" applyFill="1" applyBorder="1" applyAlignment="1" applyProtection="1">
      <alignment horizontal="center"/>
    </xf>
    <xf numFmtId="164" fontId="0" fillId="3" borderId="62" xfId="0" applyNumberFormat="1" applyFill="1" applyBorder="1" applyAlignment="1">
      <alignment horizontal="center"/>
    </xf>
    <xf numFmtId="0" fontId="0" fillId="3" borderId="36" xfId="0" applyFont="1" applyFill="1" applyBorder="1" applyAlignment="1" applyProtection="1">
      <alignment horizontal="left"/>
    </xf>
    <xf numFmtId="0" fontId="0" fillId="3" borderId="36" xfId="0" applyFill="1" applyBorder="1" applyAlignment="1" applyProtection="1">
      <alignment horizont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1" fillId="0" borderId="63" xfId="0" applyFont="1" applyFill="1" applyBorder="1"/>
    <xf numFmtId="0" fontId="0" fillId="0" borderId="19" xfId="0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4" fillId="0" borderId="0" xfId="0" applyFont="1" applyFill="1" applyBorder="1" applyAlignment="1" applyProtection="1"/>
    <xf numFmtId="0" fontId="0" fillId="7" borderId="36" xfId="0" applyFont="1" applyFill="1" applyBorder="1" applyAlignment="1"/>
    <xf numFmtId="0" fontId="0" fillId="3" borderId="20" xfId="0" applyFill="1" applyBorder="1" applyAlignment="1">
      <alignment horizontal="left"/>
    </xf>
    <xf numFmtId="0" fontId="0" fillId="3" borderId="20" xfId="0" applyFill="1" applyBorder="1" applyAlignment="1" applyProtection="1">
      <alignment horizontal="center"/>
    </xf>
    <xf numFmtId="0" fontId="0" fillId="3" borderId="9" xfId="0" applyFont="1" applyFill="1" applyBorder="1" applyAlignment="1" applyProtection="1">
      <alignment horizontal="center"/>
    </xf>
    <xf numFmtId="0" fontId="0" fillId="0" borderId="63" xfId="0" applyFill="1" applyBorder="1"/>
    <xf numFmtId="0" fontId="0" fillId="3" borderId="21" xfId="0" applyFill="1" applyBorder="1" applyAlignment="1">
      <alignment horizontal="center"/>
    </xf>
    <xf numFmtId="0" fontId="0" fillId="3" borderId="38" xfId="0" applyFont="1" applyFill="1" applyBorder="1" applyAlignment="1" applyProtection="1">
      <alignment horizontal="left"/>
    </xf>
    <xf numFmtId="164" fontId="0" fillId="3" borderId="64" xfId="0" applyNumberFormat="1" applyFill="1" applyBorder="1" applyAlignment="1">
      <alignment horizontal="center"/>
    </xf>
    <xf numFmtId="0" fontId="0" fillId="0" borderId="47" xfId="0" applyFill="1" applyBorder="1" applyAlignment="1" applyProtection="1">
      <alignment horizontal="center"/>
      <protection locked="0"/>
    </xf>
    <xf numFmtId="0" fontId="1" fillId="3" borderId="6" xfId="0" applyFont="1" applyFill="1" applyBorder="1" applyAlignment="1">
      <alignment horizontal="center"/>
    </xf>
    <xf numFmtId="0" fontId="1" fillId="0" borderId="63" xfId="0" applyFont="1" applyFill="1" applyBorder="1" applyAlignment="1">
      <alignment horizontal="center"/>
    </xf>
    <xf numFmtId="0" fontId="0" fillId="3" borderId="36" xfId="0" applyFill="1" applyBorder="1" applyAlignment="1" applyProtection="1">
      <alignment horizontal="left"/>
    </xf>
    <xf numFmtId="0" fontId="0" fillId="3" borderId="36" xfId="0" applyFont="1" applyFill="1" applyBorder="1" applyAlignment="1" applyProtection="1">
      <alignment horizontal="center"/>
    </xf>
    <xf numFmtId="0" fontId="0" fillId="3" borderId="9" xfId="0" applyFill="1" applyBorder="1" applyAlignment="1" applyProtection="1">
      <alignment horizontal="left"/>
    </xf>
    <xf numFmtId="0" fontId="0" fillId="3" borderId="41" xfId="0" applyFill="1" applyBorder="1" applyAlignment="1" applyProtection="1">
      <alignment horizontal="left"/>
    </xf>
    <xf numFmtId="0" fontId="0" fillId="3" borderId="45" xfId="0" applyFill="1" applyBorder="1" applyAlignment="1" applyProtection="1">
      <alignment horizontal="center"/>
    </xf>
    <xf numFmtId="0" fontId="1" fillId="0" borderId="26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5" xfId="0" applyFont="1" applyFill="1" applyBorder="1" applyAlignment="1">
      <alignment horizontal="center"/>
    </xf>
    <xf numFmtId="0" fontId="0" fillId="0" borderId="18" xfId="0" applyBorder="1"/>
    <xf numFmtId="0" fontId="1" fillId="3" borderId="29" xfId="0" applyFont="1" applyFill="1" applyBorder="1" applyAlignment="1">
      <alignment horizontal="center"/>
    </xf>
    <xf numFmtId="0" fontId="4" fillId="0" borderId="18" xfId="0" applyFont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164" fontId="8" fillId="3" borderId="5" xfId="0" applyNumberFormat="1" applyFont="1" applyFill="1" applyBorder="1" applyAlignment="1">
      <alignment horizontal="left" vertical="center"/>
    </xf>
    <xf numFmtId="0" fontId="2" fillId="0" borderId="0" xfId="0" applyFont="1"/>
    <xf numFmtId="0" fontId="5" fillId="4" borderId="15" xfId="0" applyFont="1" applyFill="1" applyBorder="1" applyAlignment="1" applyProtection="1"/>
    <xf numFmtId="0" fontId="5" fillId="4" borderId="35" xfId="0" applyFont="1" applyFill="1" applyBorder="1" applyAlignment="1"/>
    <xf numFmtId="0" fontId="5" fillId="4" borderId="44" xfId="0" applyFont="1" applyFill="1" applyBorder="1" applyAlignment="1"/>
    <xf numFmtId="0" fontId="0" fillId="6" borderId="0" xfId="0" quotePrefix="1" applyFill="1"/>
    <xf numFmtId="0" fontId="4" fillId="3" borderId="57" xfId="0" applyFont="1" applyFill="1" applyBorder="1" applyAlignment="1"/>
    <xf numFmtId="0" fontId="4" fillId="3" borderId="27" xfId="0" applyFont="1" applyFill="1" applyBorder="1" applyAlignment="1"/>
    <xf numFmtId="0" fontId="4" fillId="3" borderId="21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/>
    <xf numFmtId="0" fontId="0" fillId="3" borderId="27" xfId="0" applyFill="1" applyBorder="1"/>
    <xf numFmtId="0" fontId="4" fillId="0" borderId="0" xfId="0" applyFont="1" applyAlignment="1">
      <alignment horizontal="center"/>
    </xf>
    <xf numFmtId="0" fontId="0" fillId="0" borderId="38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8" borderId="0" xfId="0" applyFont="1" applyFill="1" applyAlignment="1">
      <alignment horizontal="center"/>
    </xf>
    <xf numFmtId="0" fontId="0" fillId="8" borderId="0" xfId="0" applyFill="1"/>
    <xf numFmtId="0" fontId="0" fillId="8" borderId="1" xfId="0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/>
    </xf>
    <xf numFmtId="0" fontId="7" fillId="8" borderId="0" xfId="0" applyFont="1" applyFill="1" applyAlignment="1">
      <alignment horizontal="right" vertical="center"/>
    </xf>
    <xf numFmtId="0" fontId="0" fillId="8" borderId="1" xfId="0" applyFill="1" applyBorder="1" applyAlignment="1">
      <alignment horizontal="center"/>
    </xf>
    <xf numFmtId="0" fontId="0" fillId="8" borderId="56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0" xfId="0" applyFill="1" applyBorder="1" applyAlignment="1"/>
    <xf numFmtId="0" fontId="1" fillId="8" borderId="9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/>
    </xf>
    <xf numFmtId="0" fontId="0" fillId="8" borderId="0" xfId="0" applyFill="1" applyBorder="1"/>
    <xf numFmtId="2" fontId="5" fillId="8" borderId="18" xfId="0" applyNumberFormat="1" applyFont="1" applyFill="1" applyBorder="1" applyAlignment="1">
      <alignment horizontal="right"/>
    </xf>
    <xf numFmtId="0" fontId="0" fillId="8" borderId="4" xfId="0" applyFill="1" applyBorder="1" applyAlignment="1">
      <alignment horizontal="center"/>
    </xf>
    <xf numFmtId="0" fontId="0" fillId="8" borderId="57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5" fillId="8" borderId="18" xfId="0" applyFont="1" applyFill="1" applyBorder="1" applyAlignment="1">
      <alignment horizontal="right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7" fillId="10" borderId="6" xfId="0" applyFont="1" applyFill="1" applyBorder="1" applyAlignment="1">
      <alignment horizontal="center"/>
    </xf>
    <xf numFmtId="0" fontId="7" fillId="10" borderId="29" xfId="0" applyFont="1" applyFill="1" applyBorder="1" applyAlignment="1">
      <alignment horizontal="center"/>
    </xf>
    <xf numFmtId="0" fontId="7" fillId="10" borderId="5" xfId="0" applyFont="1" applyFill="1" applyBorder="1" applyAlignment="1">
      <alignment horizontal="center"/>
    </xf>
    <xf numFmtId="0" fontId="7" fillId="10" borderId="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16" xfId="0" applyFont="1" applyBorder="1" applyAlignment="1" applyProtection="1">
      <alignment horizontal="left"/>
      <protection locked="0"/>
    </xf>
    <xf numFmtId="0" fontId="0" fillId="0" borderId="17" xfId="0" applyFont="1" applyBorder="1" applyAlignment="1" applyProtection="1">
      <alignment horizontal="left"/>
      <protection locked="0"/>
    </xf>
    <xf numFmtId="0" fontId="0" fillId="0" borderId="14" xfId="0" applyFont="1" applyBorder="1" applyAlignment="1" applyProtection="1">
      <alignment horizontal="left"/>
      <protection locked="0"/>
    </xf>
    <xf numFmtId="0" fontId="0" fillId="0" borderId="15" xfId="0" applyFont="1" applyBorder="1" applyAlignment="1" applyProtection="1">
      <alignment horizontal="left"/>
      <protection locked="0"/>
    </xf>
    <xf numFmtId="0" fontId="0" fillId="0" borderId="7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alignment horizontal="left"/>
      <protection locked="0"/>
    </xf>
    <xf numFmtId="0" fontId="0" fillId="4" borderId="5" xfId="0" applyFill="1" applyBorder="1" applyAlignment="1" applyProtection="1">
      <alignment horizontal="center"/>
    </xf>
    <xf numFmtId="0" fontId="0" fillId="4" borderId="12" xfId="0" applyFill="1" applyBorder="1" applyAlignment="1" applyProtection="1">
      <alignment horizontal="center"/>
    </xf>
    <xf numFmtId="0" fontId="0" fillId="4" borderId="28" xfId="0" applyFill="1" applyBorder="1" applyAlignment="1" applyProtection="1">
      <alignment horizontal="center"/>
    </xf>
    <xf numFmtId="0" fontId="1" fillId="0" borderId="30" xfId="0" quotePrefix="1" applyFont="1" applyBorder="1" applyAlignment="1" applyProtection="1">
      <alignment horizontal="center"/>
      <protection locked="0"/>
    </xf>
    <xf numFmtId="0" fontId="1" fillId="0" borderId="31" xfId="0" applyFont="1" applyBorder="1" applyAlignment="1" applyProtection="1">
      <alignment horizontal="center"/>
      <protection locked="0"/>
    </xf>
    <xf numFmtId="0" fontId="6" fillId="3" borderId="5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1" fillId="0" borderId="30" xfId="0" applyFont="1" applyBorder="1" applyAlignment="1" applyProtection="1">
      <alignment horizontal="center"/>
      <protection locked="0"/>
    </xf>
    <xf numFmtId="0" fontId="1" fillId="0" borderId="33" xfId="0" applyFon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</xf>
    <xf numFmtId="0" fontId="0" fillId="6" borderId="12" xfId="0" applyFill="1" applyBorder="1" applyAlignment="1" applyProtection="1">
      <alignment horizontal="center"/>
    </xf>
    <xf numFmtId="0" fontId="0" fillId="6" borderId="28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12" xfId="0" applyFill="1" applyBorder="1" applyAlignment="1" applyProtection="1">
      <alignment horizontal="center"/>
    </xf>
    <xf numFmtId="0" fontId="0" fillId="5" borderId="28" xfId="0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0" fillId="2" borderId="12" xfId="0" applyFill="1" applyBorder="1" applyAlignment="1" applyProtection="1">
      <alignment horizontal="center"/>
    </xf>
    <xf numFmtId="0" fontId="0" fillId="2" borderId="28" xfId="0" applyFill="1" applyBorder="1" applyAlignment="1" applyProtection="1">
      <alignment horizontal="center"/>
    </xf>
    <xf numFmtId="0" fontId="2" fillId="3" borderId="5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1" fontId="8" fillId="3" borderId="5" xfId="0" applyNumberFormat="1" applyFont="1" applyFill="1" applyBorder="1" applyAlignment="1">
      <alignment horizontal="center"/>
    </xf>
    <xf numFmtId="1" fontId="8" fillId="3" borderId="12" xfId="0" applyNumberFormat="1" applyFont="1" applyFill="1" applyBorder="1" applyAlignment="1">
      <alignment horizontal="center"/>
    </xf>
    <xf numFmtId="1" fontId="8" fillId="3" borderId="4" xfId="0" applyNumberFormat="1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0" fillId="7" borderId="5" xfId="0" applyFont="1" applyFill="1" applyBorder="1" applyAlignment="1">
      <alignment horizontal="left" vertical="center"/>
    </xf>
    <xf numFmtId="0" fontId="0" fillId="7" borderId="12" xfId="0" applyFont="1" applyFill="1" applyBorder="1" applyAlignment="1">
      <alignment horizontal="left" vertical="center"/>
    </xf>
    <xf numFmtId="0" fontId="0" fillId="7" borderId="4" xfId="0" applyFont="1" applyFill="1" applyBorder="1" applyAlignment="1">
      <alignment horizontal="left" vertical="center"/>
    </xf>
    <xf numFmtId="0" fontId="0" fillId="3" borderId="5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2" fillId="3" borderId="5" xfId="0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left" vertical="center"/>
    </xf>
    <xf numFmtId="0" fontId="0" fillId="5" borderId="4" xfId="0" applyFont="1" applyFill="1" applyBorder="1" applyAlignment="1">
      <alignment horizontal="left" vertical="center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6" borderId="5" xfId="0" applyFont="1" applyFill="1" applyBorder="1" applyAlignment="1">
      <alignment horizontal="left" vertical="center"/>
    </xf>
    <xf numFmtId="0" fontId="0" fillId="6" borderId="12" xfId="0" applyFont="1" applyFill="1" applyBorder="1" applyAlignment="1">
      <alignment horizontal="left" vertical="center"/>
    </xf>
    <xf numFmtId="0" fontId="0" fillId="6" borderId="4" xfId="0" applyFont="1" applyFill="1" applyBorder="1" applyAlignment="1">
      <alignment horizontal="left" vertical="center"/>
    </xf>
    <xf numFmtId="0" fontId="0" fillId="3" borderId="33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164" fontId="1" fillId="3" borderId="5" xfId="0" applyNumberFormat="1" applyFont="1" applyFill="1" applyBorder="1" applyAlignment="1">
      <alignment horizontal="center"/>
    </xf>
    <xf numFmtId="164" fontId="1" fillId="3" borderId="12" xfId="0" applyNumberFormat="1" applyFont="1" applyFill="1" applyBorder="1" applyAlignment="1">
      <alignment horizontal="center"/>
    </xf>
    <xf numFmtId="164" fontId="1" fillId="3" borderId="4" xfId="0" applyNumberFormat="1" applyFont="1" applyFill="1" applyBorder="1" applyAlignment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0" fillId="3" borderId="14" xfId="0" applyFill="1" applyBorder="1" applyAlignment="1">
      <alignment horizontal="center"/>
    </xf>
    <xf numFmtId="0" fontId="0" fillId="3" borderId="43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5" fillId="11" borderId="5" xfId="0" applyFont="1" applyFill="1" applyBorder="1" applyAlignment="1">
      <alignment vertical="center"/>
    </xf>
    <xf numFmtId="0" fontId="5" fillId="11" borderId="12" xfId="0" applyFont="1" applyFill="1" applyBorder="1" applyAlignment="1">
      <alignment vertical="center"/>
    </xf>
    <xf numFmtId="0" fontId="5" fillId="11" borderId="4" xfId="0" applyFont="1" applyFill="1" applyBorder="1" applyAlignment="1">
      <alignment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 applyProtection="1">
      <alignment horizontal="center"/>
    </xf>
    <xf numFmtId="0" fontId="4" fillId="3" borderId="12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0" borderId="0" xfId="0" applyFont="1" applyAlignment="1">
      <alignment horizontal="center"/>
    </xf>
    <xf numFmtId="0" fontId="6" fillId="3" borderId="57" xfId="0" applyFont="1" applyFill="1" applyBorder="1" applyAlignment="1">
      <alignment horizontal="center"/>
    </xf>
    <xf numFmtId="0" fontId="6" fillId="3" borderId="21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0" fillId="0" borderId="3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0" fillId="0" borderId="40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3" borderId="5" xfId="0" applyFont="1" applyFill="1" applyBorder="1" applyAlignment="1" applyProtection="1">
      <alignment horizontal="center" vertical="center"/>
      <protection locked="0"/>
    </xf>
    <xf numFmtId="0" fontId="5" fillId="3" borderId="12" xfId="0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12" xfId="0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4" fillId="0" borderId="12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" fillId="0" borderId="5" xfId="0" applyFont="1" applyBorder="1" applyAlignment="1" applyProtection="1">
      <alignment horizontal="left" vertical="center"/>
    </xf>
    <xf numFmtId="0" fontId="5" fillId="0" borderId="12" xfId="0" applyFont="1" applyBorder="1" applyAlignment="1" applyProtection="1">
      <alignment horizontal="left" vertical="center"/>
    </xf>
    <xf numFmtId="0" fontId="5" fillId="0" borderId="4" xfId="0" applyFont="1" applyBorder="1" applyAlignment="1" applyProtection="1">
      <alignment horizontal="left" vertical="center"/>
    </xf>
    <xf numFmtId="0" fontId="0" fillId="0" borderId="38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0" xfId="0" applyFill="1" applyBorder="1" applyAlignment="1">
      <alignment horizontal="center"/>
    </xf>
    <xf numFmtId="0" fontId="7" fillId="8" borderId="6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5" fillId="8" borderId="4" xfId="0" applyFont="1" applyFill="1" applyBorder="1" applyAlignment="1">
      <alignment horizontal="center"/>
    </xf>
    <xf numFmtId="0" fontId="7" fillId="8" borderId="29" xfId="0" applyFont="1" applyFill="1" applyBorder="1" applyAlignment="1">
      <alignment horizontal="center"/>
    </xf>
    <xf numFmtId="0" fontId="7" fillId="8" borderId="5" xfId="0" applyFont="1" applyFill="1" applyBorder="1" applyAlignment="1">
      <alignment horizontal="center"/>
    </xf>
    <xf numFmtId="0" fontId="7" fillId="8" borderId="4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0" fillId="0" borderId="5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 applyProtection="1">
      <alignment horizontal="center" vertical="center"/>
      <protection locked="0"/>
    </xf>
    <xf numFmtId="0" fontId="0" fillId="0" borderId="12" xfId="0" applyFont="1" applyBorder="1" applyAlignment="1" applyProtection="1">
      <alignment horizontal="center" vertical="center"/>
      <protection locked="0"/>
    </xf>
    <xf numFmtId="0" fontId="0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vertical="center"/>
      <protection locked="0"/>
    </xf>
    <xf numFmtId="0" fontId="4" fillId="0" borderId="12" xfId="0" applyFont="1" applyBorder="1" applyAlignment="1" applyProtection="1">
      <alignment vertical="center"/>
      <protection locked="0"/>
    </xf>
    <xf numFmtId="0" fontId="4" fillId="0" borderId="4" xfId="0" applyFont="1" applyBorder="1" applyAlignment="1" applyProtection="1">
      <alignment vertical="center"/>
      <protection locked="0"/>
    </xf>
    <xf numFmtId="0" fontId="0" fillId="0" borderId="12" xfId="0" applyFont="1" applyBorder="1" applyAlignment="1" applyProtection="1">
      <alignment vertical="center"/>
      <protection locked="0"/>
    </xf>
    <xf numFmtId="0" fontId="0" fillId="0" borderId="12" xfId="0" applyFont="1" applyBorder="1" applyAlignment="1" applyProtection="1">
      <alignment horizontal="center" vertical="center"/>
      <protection locked="0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66FF66"/>
      <color rgb="FFCCECFF"/>
      <color rgb="FFFFFF66"/>
      <color rgb="FFFF99CC"/>
      <color rgb="FFFF00FF"/>
      <color rgb="FFFF9900"/>
      <color rgb="FF66FF33"/>
      <color rgb="FFDA9694"/>
      <color rgb="FF00B0F0"/>
      <color rgb="FFC4BD9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190501</xdr:colOff>
      <xdr:row>2</xdr:row>
      <xdr:rowOff>120650</xdr:rowOff>
    </xdr:from>
    <xdr:to>
      <xdr:col>9</xdr:col>
      <xdr:colOff>360961</xdr:colOff>
      <xdr:row>5</xdr:row>
      <xdr:rowOff>126732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1" y="596900"/>
          <a:ext cx="1237260" cy="628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552450</xdr:colOff>
      <xdr:row>1</xdr:row>
      <xdr:rowOff>152668</xdr:rowOff>
    </xdr:from>
    <xdr:to>
      <xdr:col>11</xdr:col>
      <xdr:colOff>95974</xdr:colOff>
      <xdr:row>6</xdr:row>
      <xdr:rowOff>120650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9800" y="336818"/>
          <a:ext cx="1562824" cy="888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67232</xdr:rowOff>
    </xdr:from>
    <xdr:to>
      <xdr:col>1</xdr:col>
      <xdr:colOff>996950</xdr:colOff>
      <xdr:row>6</xdr:row>
      <xdr:rowOff>127035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803832"/>
          <a:ext cx="806450" cy="61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102</xdr:row>
      <xdr:rowOff>154104</xdr:rowOff>
    </xdr:from>
    <xdr:to>
      <xdr:col>7</xdr:col>
      <xdr:colOff>171450</xdr:colOff>
      <xdr:row>106</xdr:row>
      <xdr:rowOff>165100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20245504"/>
          <a:ext cx="1282700" cy="766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52729</xdr:rowOff>
    </xdr:from>
    <xdr:to>
      <xdr:col>7</xdr:col>
      <xdr:colOff>742950</xdr:colOff>
      <xdr:row>1</xdr:row>
      <xdr:rowOff>152400</xdr:rowOff>
    </xdr:to>
    <xdr:pic>
      <xdr:nvPicPr>
        <xdr:cNvPr id="1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52729"/>
          <a:ext cx="628650" cy="480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680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2593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58572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6042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183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69850</xdr:colOff>
      <xdr:row>0</xdr:row>
      <xdr:rowOff>69850</xdr:rowOff>
    </xdr:from>
    <xdr:to>
      <xdr:col>7</xdr:col>
      <xdr:colOff>742950</xdr:colOff>
      <xdr:row>1</xdr:row>
      <xdr:rowOff>146050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850"/>
          <a:ext cx="673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5781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78</xdr:row>
      <xdr:rowOff>69850</xdr:rowOff>
    </xdr:from>
    <xdr:ext cx="740093" cy="469900"/>
    <xdr:pic>
      <xdr:nvPicPr>
        <xdr:cNvPr id="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6042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69850</xdr:rowOff>
    </xdr:from>
    <xdr:ext cx="740093" cy="469900"/>
    <xdr:pic>
      <xdr:nvPicPr>
        <xdr:cNvPr id="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6042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6042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183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118532</xdr:colOff>
      <xdr:row>0</xdr:row>
      <xdr:rowOff>81572</xdr:rowOff>
    </xdr:from>
    <xdr:to>
      <xdr:col>7</xdr:col>
      <xdr:colOff>762000</xdr:colOff>
      <xdr:row>1</xdr:row>
      <xdr:rowOff>146050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282" y="81572"/>
          <a:ext cx="643468" cy="445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5781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6042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183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69850</xdr:colOff>
      <xdr:row>0</xdr:row>
      <xdr:rowOff>69850</xdr:rowOff>
    </xdr:from>
    <xdr:to>
      <xdr:col>7</xdr:col>
      <xdr:colOff>730250</xdr:colOff>
      <xdr:row>1</xdr:row>
      <xdr:rowOff>146050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850"/>
          <a:ext cx="660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5781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60400" cy="457200"/>
    <xdr:pic>
      <xdr:nvPicPr>
        <xdr:cNvPr id="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850"/>
          <a:ext cx="660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60400" cy="457200"/>
    <xdr:pic>
      <xdr:nvPicPr>
        <xdr:cNvPr id="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850"/>
          <a:ext cx="660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60400" cy="457200"/>
    <xdr:pic>
      <xdr:nvPicPr>
        <xdr:cNvPr id="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850"/>
          <a:ext cx="660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6042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183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69850</xdr:colOff>
      <xdr:row>0</xdr:row>
      <xdr:rowOff>69850</xdr:rowOff>
    </xdr:from>
    <xdr:to>
      <xdr:col>7</xdr:col>
      <xdr:colOff>723900</xdr:colOff>
      <xdr:row>1</xdr:row>
      <xdr:rowOff>127448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850"/>
          <a:ext cx="654050" cy="438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5781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60400" cy="457200"/>
    <xdr:pic>
      <xdr:nvPicPr>
        <xdr:cNvPr id="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604250"/>
          <a:ext cx="660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60400" cy="457200"/>
    <xdr:pic>
      <xdr:nvPicPr>
        <xdr:cNvPr id="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189450"/>
          <a:ext cx="660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60400" cy="457200"/>
    <xdr:pic>
      <xdr:nvPicPr>
        <xdr:cNvPr id="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5774650"/>
          <a:ext cx="660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190501</xdr:colOff>
      <xdr:row>2</xdr:row>
      <xdr:rowOff>120650</xdr:rowOff>
    </xdr:from>
    <xdr:to>
      <xdr:col>9</xdr:col>
      <xdr:colOff>513361</xdr:colOff>
      <xdr:row>5</xdr:row>
      <xdr:rowOff>126732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1" y="596900"/>
          <a:ext cx="1237260" cy="628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iljart/a.%20KVC/1%20Wedstrijdzaken/1%20WCB/1%20Landsfinale/2024/Organisatie/1%20Almere/B1/Landsfinale%20B1%2022%20juni%20Alme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iljart/a.%20KVC/1%20Wedstrijdzaken/1%20WCB/1%20Landsfinale/2024/Organisatie/4%20Rumpt/A-Klasse/Landsfinale%20A-Klasse%20Rumpt%2015%20juni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 Schema"/>
      <sheetName val="PA"/>
      <sheetName val="Form PA"/>
      <sheetName val="PB"/>
      <sheetName val="Form PB"/>
      <sheetName val="Finale"/>
      <sheetName val="Comp"/>
      <sheetName val="P A Dlnm lst"/>
      <sheetName val="P B Dlnm lst"/>
      <sheetName val="Ronde 1"/>
      <sheetName val="Ronde 2"/>
      <sheetName val="Ronde 3"/>
      <sheetName val="Ronde 4"/>
      <sheetName val="Finaleronde"/>
    </sheetNames>
    <sheetDataSet>
      <sheetData sheetId="0"/>
      <sheetData sheetId="1">
        <row r="11">
          <cell r="E11" t="str">
            <v>A</v>
          </cell>
          <cell r="K11" t="str">
            <v>B</v>
          </cell>
        </row>
        <row r="13">
          <cell r="A13">
            <v>1</v>
          </cell>
          <cell r="G13">
            <v>9</v>
          </cell>
        </row>
        <row r="14">
          <cell r="A14">
            <v>2</v>
          </cell>
          <cell r="G14">
            <v>10</v>
          </cell>
        </row>
        <row r="15">
          <cell r="A15">
            <v>3</v>
          </cell>
          <cell r="G15">
            <v>11</v>
          </cell>
        </row>
        <row r="16">
          <cell r="A16">
            <v>4</v>
          </cell>
          <cell r="G16">
            <v>12</v>
          </cell>
        </row>
        <row r="17">
          <cell r="A17">
            <v>5</v>
          </cell>
          <cell r="G17">
            <v>13</v>
          </cell>
        </row>
        <row r="18">
          <cell r="A18">
            <v>6</v>
          </cell>
          <cell r="G18">
            <v>14</v>
          </cell>
        </row>
        <row r="19">
          <cell r="A19">
            <v>7</v>
          </cell>
          <cell r="G19">
            <v>15</v>
          </cell>
        </row>
        <row r="20">
          <cell r="A20">
            <v>8</v>
          </cell>
          <cell r="G20">
            <v>16</v>
          </cell>
        </row>
        <row r="26">
          <cell r="E26" t="str">
            <v>C</v>
          </cell>
          <cell r="K26" t="str">
            <v>D</v>
          </cell>
        </row>
        <row r="28">
          <cell r="A28">
            <v>17</v>
          </cell>
          <cell r="G28">
            <v>25</v>
          </cell>
        </row>
        <row r="29">
          <cell r="A29">
            <v>18</v>
          </cell>
          <cell r="G29">
            <v>26</v>
          </cell>
        </row>
        <row r="30">
          <cell r="A30">
            <v>19</v>
          </cell>
          <cell r="G30">
            <v>27</v>
          </cell>
        </row>
        <row r="31">
          <cell r="A31">
            <v>20</v>
          </cell>
          <cell r="G31">
            <v>28</v>
          </cell>
        </row>
        <row r="32">
          <cell r="A32">
            <v>21</v>
          </cell>
          <cell r="G32">
            <v>29</v>
          </cell>
        </row>
        <row r="33">
          <cell r="A33">
            <v>22</v>
          </cell>
          <cell r="G33">
            <v>30</v>
          </cell>
        </row>
        <row r="34">
          <cell r="A34">
            <v>23</v>
          </cell>
          <cell r="G34">
            <v>31</v>
          </cell>
        </row>
        <row r="35">
          <cell r="A35">
            <v>24</v>
          </cell>
          <cell r="G35">
            <v>32</v>
          </cell>
        </row>
      </sheetData>
      <sheetData sheetId="2"/>
      <sheetData sheetId="3">
        <row r="11">
          <cell r="B11" t="str">
            <v>N.O.N  Noord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A Klasse"/>
      <sheetName val="Teams"/>
      <sheetName val="Form Akl"/>
      <sheetName val="Comp"/>
      <sheetName val="dlnm lst"/>
      <sheetName val="Ronde 1"/>
      <sheetName val="Ronde 2"/>
      <sheetName val="Ronde 3"/>
      <sheetName val="Ronde 4"/>
      <sheetName val="Rond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7">
          <cell r="A37" t="str">
            <v>Beurten  60</v>
          </cell>
          <cell r="B37">
            <v>0</v>
          </cell>
          <cell r="C37">
            <v>0</v>
          </cell>
          <cell r="D37">
            <v>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24"/>
  <sheetViews>
    <sheetView workbookViewId="0">
      <selection sqref="A1:XFD1048576"/>
    </sheetView>
  </sheetViews>
  <sheetFormatPr defaultRowHeight="14.5" x14ac:dyDescent="0.35"/>
  <cols>
    <col min="1" max="1" width="3.6328125" customWidth="1"/>
    <col min="2" max="13" width="7.6328125" customWidth="1"/>
  </cols>
  <sheetData>
    <row r="1" spans="1:19" ht="19" thickBot="1" x14ac:dyDescent="0.5">
      <c r="A1" s="304" t="s">
        <v>49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6"/>
    </row>
    <row r="2" spans="1:19" ht="18.5" x14ac:dyDescent="0.45">
      <c r="B2" s="178"/>
      <c r="C2" s="178"/>
      <c r="D2" s="178"/>
      <c r="E2" s="178"/>
    </row>
    <row r="3" spans="1:19" ht="19" thickBot="1" x14ac:dyDescent="0.5">
      <c r="B3" s="178"/>
      <c r="C3" s="178"/>
      <c r="D3" s="178"/>
      <c r="E3" s="178"/>
    </row>
    <row r="4" spans="1:19" ht="15" thickBot="1" x14ac:dyDescent="0.4">
      <c r="D4" s="223" t="s">
        <v>64</v>
      </c>
      <c r="E4" s="223" t="s">
        <v>64</v>
      </c>
      <c r="F4" s="223" t="s">
        <v>64</v>
      </c>
      <c r="M4" s="41"/>
    </row>
    <row r="5" spans="1:19" ht="15" thickBot="1" x14ac:dyDescent="0.4">
      <c r="A5" s="160" t="s">
        <v>14</v>
      </c>
      <c r="B5" s="161" t="s">
        <v>96</v>
      </c>
      <c r="C5" s="160" t="s">
        <v>14</v>
      </c>
      <c r="D5" s="165" t="s">
        <v>35</v>
      </c>
      <c r="E5" s="165" t="s">
        <v>39</v>
      </c>
      <c r="F5" s="165" t="s">
        <v>43</v>
      </c>
      <c r="G5" s="5"/>
    </row>
    <row r="6" spans="1:19" ht="15" thickBot="1" x14ac:dyDescent="0.4">
      <c r="A6" s="160" t="s">
        <v>30</v>
      </c>
      <c r="B6" s="162" t="s">
        <v>31</v>
      </c>
      <c r="C6" s="160" t="s">
        <v>30</v>
      </c>
      <c r="D6" s="166" t="s">
        <v>36</v>
      </c>
      <c r="E6" s="166" t="s">
        <v>40</v>
      </c>
      <c r="F6" s="166" t="s">
        <v>44</v>
      </c>
      <c r="G6" s="5"/>
    </row>
    <row r="7" spans="1:19" ht="15.5" thickTop="1" thickBot="1" x14ac:dyDescent="0.4">
      <c r="A7" s="160" t="s">
        <v>32</v>
      </c>
      <c r="B7" s="163" t="s">
        <v>33</v>
      </c>
      <c r="C7" s="160" t="s">
        <v>32</v>
      </c>
      <c r="D7" s="167" t="s">
        <v>37</v>
      </c>
      <c r="E7" s="167" t="s">
        <v>41</v>
      </c>
      <c r="F7" s="167" t="s">
        <v>45</v>
      </c>
      <c r="G7" s="5"/>
      <c r="I7" s="171">
        <v>2024</v>
      </c>
    </row>
    <row r="8" spans="1:19" ht="15" thickBot="1" x14ac:dyDescent="0.4">
      <c r="A8" s="160" t="s">
        <v>34</v>
      </c>
      <c r="B8" s="164" t="s">
        <v>97</v>
      </c>
      <c r="C8" s="160" t="s">
        <v>34</v>
      </c>
      <c r="D8" s="168" t="s">
        <v>38</v>
      </c>
      <c r="E8" s="168" t="s">
        <v>42</v>
      </c>
      <c r="F8" s="168" t="s">
        <v>46</v>
      </c>
    </row>
    <row r="10" spans="1:19" ht="15" thickBot="1" x14ac:dyDescent="0.4">
      <c r="A10" s="1"/>
      <c r="B10" s="169"/>
      <c r="C10" s="169"/>
      <c r="D10" s="181" t="s">
        <v>51</v>
      </c>
      <c r="E10" s="182" t="s">
        <v>52</v>
      </c>
      <c r="F10" s="169"/>
      <c r="G10" s="1"/>
      <c r="H10" s="169"/>
      <c r="I10" s="181" t="s">
        <v>51</v>
      </c>
      <c r="J10" s="182" t="s">
        <v>52</v>
      </c>
    </row>
    <row r="11" spans="1:19" ht="15" thickBot="1" x14ac:dyDescent="0.4">
      <c r="A11" s="170"/>
      <c r="B11" s="307" t="s">
        <v>0</v>
      </c>
      <c r="C11" s="308"/>
      <c r="D11" s="181" t="s">
        <v>53</v>
      </c>
      <c r="E11" s="182" t="s">
        <v>54</v>
      </c>
      <c r="F11" s="183"/>
      <c r="G11" s="309" t="s">
        <v>2</v>
      </c>
      <c r="H11" s="310"/>
      <c r="I11" s="181" t="s">
        <v>53</v>
      </c>
      <c r="J11" s="182" t="s">
        <v>54</v>
      </c>
      <c r="K11" s="311"/>
      <c r="L11" s="311"/>
    </row>
    <row r="12" spans="1:19" ht="15" thickBot="1" x14ac:dyDescent="0.4">
      <c r="A12" s="184" t="s">
        <v>55</v>
      </c>
      <c r="B12" s="185" t="s">
        <v>35</v>
      </c>
      <c r="C12" s="186" t="s">
        <v>38</v>
      </c>
      <c r="D12" s="218" t="s">
        <v>14</v>
      </c>
      <c r="E12" s="219" t="s">
        <v>34</v>
      </c>
      <c r="F12" s="183" t="s">
        <v>55</v>
      </c>
      <c r="G12" s="168" t="s">
        <v>42</v>
      </c>
      <c r="H12" s="165" t="s">
        <v>39</v>
      </c>
      <c r="I12" s="219" t="s">
        <v>34</v>
      </c>
      <c r="J12" s="218" t="s">
        <v>14</v>
      </c>
      <c r="K12" s="177"/>
      <c r="L12" s="177"/>
    </row>
    <row r="13" spans="1:19" ht="15" thickBot="1" x14ac:dyDescent="0.4">
      <c r="A13" s="184" t="s">
        <v>56</v>
      </c>
      <c r="B13" s="187" t="s">
        <v>46</v>
      </c>
      <c r="C13" s="188" t="s">
        <v>44</v>
      </c>
      <c r="D13" s="219" t="s">
        <v>34</v>
      </c>
      <c r="E13" s="218" t="s">
        <v>14</v>
      </c>
      <c r="F13" s="183" t="s">
        <v>56</v>
      </c>
      <c r="G13" s="166" t="s">
        <v>36</v>
      </c>
      <c r="H13" s="167" t="s">
        <v>37</v>
      </c>
      <c r="I13" s="218" t="s">
        <v>14</v>
      </c>
      <c r="J13" s="219" t="s">
        <v>34</v>
      </c>
      <c r="K13" s="177"/>
      <c r="L13" s="177"/>
    </row>
    <row r="14" spans="1:19" ht="15" thickBot="1" x14ac:dyDescent="0.4">
      <c r="A14" s="184" t="s">
        <v>57</v>
      </c>
      <c r="B14" s="312" t="s">
        <v>47</v>
      </c>
      <c r="C14" s="312"/>
      <c r="D14" s="220"/>
      <c r="E14" s="220"/>
      <c r="F14" s="183" t="s">
        <v>57</v>
      </c>
      <c r="G14" s="166" t="s">
        <v>40</v>
      </c>
      <c r="H14" s="165" t="s">
        <v>39</v>
      </c>
      <c r="I14" s="219" t="s">
        <v>34</v>
      </c>
      <c r="J14" s="218" t="s">
        <v>14</v>
      </c>
      <c r="K14" s="177"/>
      <c r="L14" s="177"/>
    </row>
    <row r="15" spans="1:19" ht="15" thickBot="1" x14ac:dyDescent="0.4">
      <c r="A15" s="184" t="s">
        <v>58</v>
      </c>
      <c r="B15" s="187" t="s">
        <v>38</v>
      </c>
      <c r="C15" s="189" t="s">
        <v>37</v>
      </c>
      <c r="D15" s="219" t="s">
        <v>34</v>
      </c>
      <c r="E15" s="218" t="s">
        <v>14</v>
      </c>
      <c r="F15" s="183" t="s">
        <v>58</v>
      </c>
      <c r="G15" s="167" t="s">
        <v>45</v>
      </c>
      <c r="H15" s="168" t="s">
        <v>46</v>
      </c>
      <c r="I15" s="218" t="s">
        <v>14</v>
      </c>
      <c r="J15" s="219" t="s">
        <v>34</v>
      </c>
      <c r="K15" s="313"/>
      <c r="L15" s="313"/>
    </row>
    <row r="16" spans="1:19" ht="16" thickBot="1" x14ac:dyDescent="0.4">
      <c r="A16" s="190" t="s">
        <v>59</v>
      </c>
      <c r="B16" s="187" t="s">
        <v>42</v>
      </c>
      <c r="C16" s="188" t="s">
        <v>40</v>
      </c>
      <c r="D16" s="218" t="s">
        <v>14</v>
      </c>
      <c r="E16" s="219" t="s">
        <v>34</v>
      </c>
      <c r="F16" s="191" t="s">
        <v>59</v>
      </c>
      <c r="G16" s="166" t="s">
        <v>44</v>
      </c>
      <c r="H16" s="165" t="s">
        <v>43</v>
      </c>
      <c r="I16" s="219" t="s">
        <v>34</v>
      </c>
      <c r="J16" s="218" t="s">
        <v>14</v>
      </c>
      <c r="K16" s="177"/>
      <c r="L16" s="177"/>
      <c r="Q16" s="4"/>
      <c r="R16" s="5"/>
      <c r="S16" s="4"/>
    </row>
    <row r="18" spans="1:10" ht="15" thickBot="1" x14ac:dyDescent="0.4">
      <c r="D18" s="181" t="s">
        <v>51</v>
      </c>
      <c r="E18" s="182" t="s">
        <v>52</v>
      </c>
      <c r="I18" s="181" t="s">
        <v>51</v>
      </c>
      <c r="J18" s="182" t="s">
        <v>52</v>
      </c>
    </row>
    <row r="19" spans="1:10" ht="15" thickBot="1" x14ac:dyDescent="0.4">
      <c r="A19" s="170"/>
      <c r="B19" s="307" t="s">
        <v>1</v>
      </c>
      <c r="C19" s="307"/>
      <c r="D19" s="181" t="s">
        <v>53</v>
      </c>
      <c r="E19" s="182" t="s">
        <v>54</v>
      </c>
      <c r="G19" s="307" t="s">
        <v>48</v>
      </c>
      <c r="H19" s="307"/>
      <c r="I19" s="181" t="s">
        <v>53</v>
      </c>
      <c r="J19" s="182" t="s">
        <v>54</v>
      </c>
    </row>
    <row r="20" spans="1:10" ht="15" thickBot="1" x14ac:dyDescent="0.4">
      <c r="A20" s="184" t="s">
        <v>55</v>
      </c>
      <c r="B20" s="165" t="s">
        <v>43</v>
      </c>
      <c r="C20" s="168" t="s">
        <v>46</v>
      </c>
      <c r="D20" s="221" t="s">
        <v>32</v>
      </c>
      <c r="E20" s="222" t="s">
        <v>30</v>
      </c>
      <c r="F20" s="183" t="s">
        <v>55</v>
      </c>
      <c r="G20" s="167" t="s">
        <v>45</v>
      </c>
      <c r="H20" s="166" t="s">
        <v>44</v>
      </c>
      <c r="I20" s="222" t="s">
        <v>30</v>
      </c>
      <c r="J20" s="221" t="s">
        <v>32</v>
      </c>
    </row>
    <row r="21" spans="1:10" ht="15" thickBot="1" x14ac:dyDescent="0.4">
      <c r="A21" s="184" t="s">
        <v>56</v>
      </c>
      <c r="B21" s="167" t="s">
        <v>41</v>
      </c>
      <c r="C21" s="166" t="s">
        <v>40</v>
      </c>
      <c r="D21" s="222" t="s">
        <v>30</v>
      </c>
      <c r="E21" s="221" t="s">
        <v>32</v>
      </c>
      <c r="F21" s="183" t="s">
        <v>56</v>
      </c>
      <c r="G21" s="165" t="s">
        <v>43</v>
      </c>
      <c r="H21" s="167" t="s">
        <v>45</v>
      </c>
      <c r="I21" s="221" t="s">
        <v>32</v>
      </c>
      <c r="J21" s="222" t="s">
        <v>30</v>
      </c>
    </row>
    <row r="22" spans="1:10" ht="15" thickBot="1" x14ac:dyDescent="0.4">
      <c r="A22" s="184" t="s">
        <v>57</v>
      </c>
      <c r="B22" s="165" t="s">
        <v>35</v>
      </c>
      <c r="C22" s="166" t="s">
        <v>36</v>
      </c>
      <c r="D22" s="221" t="s">
        <v>32</v>
      </c>
      <c r="E22" s="222" t="s">
        <v>30</v>
      </c>
      <c r="F22" s="183" t="s">
        <v>57</v>
      </c>
      <c r="G22" s="168" t="s">
        <v>42</v>
      </c>
      <c r="H22" s="167" t="s">
        <v>41</v>
      </c>
      <c r="I22" s="222" t="s">
        <v>30</v>
      </c>
      <c r="J22" s="221" t="s">
        <v>32</v>
      </c>
    </row>
    <row r="23" spans="1:10" ht="15" thickBot="1" x14ac:dyDescent="0.4">
      <c r="A23" s="184" t="s">
        <v>58</v>
      </c>
      <c r="B23" s="165" t="s">
        <v>39</v>
      </c>
      <c r="C23" s="167" t="s">
        <v>41</v>
      </c>
      <c r="D23" s="222" t="s">
        <v>30</v>
      </c>
      <c r="E23" s="221" t="s">
        <v>32</v>
      </c>
      <c r="F23" s="183" t="s">
        <v>58</v>
      </c>
      <c r="G23" s="302" t="s">
        <v>47</v>
      </c>
      <c r="H23" s="303"/>
      <c r="I23" s="220"/>
      <c r="J23" s="220"/>
    </row>
    <row r="24" spans="1:10" ht="15" thickBot="1" x14ac:dyDescent="0.4">
      <c r="A24" s="190" t="s">
        <v>59</v>
      </c>
      <c r="B24" s="168" t="s">
        <v>38</v>
      </c>
      <c r="C24" s="166" t="s">
        <v>36</v>
      </c>
      <c r="D24" s="221" t="s">
        <v>32</v>
      </c>
      <c r="E24" s="222" t="s">
        <v>30</v>
      </c>
      <c r="F24" s="191" t="s">
        <v>59</v>
      </c>
      <c r="G24" s="165" t="s">
        <v>35</v>
      </c>
      <c r="H24" s="167" t="s">
        <v>37</v>
      </c>
      <c r="I24" s="222" t="s">
        <v>30</v>
      </c>
      <c r="J24" s="221" t="s">
        <v>32</v>
      </c>
    </row>
  </sheetData>
  <mergeCells count="9">
    <mergeCell ref="G23:H23"/>
    <mergeCell ref="A1:L1"/>
    <mergeCell ref="B11:C11"/>
    <mergeCell ref="G11:H11"/>
    <mergeCell ref="K11:L11"/>
    <mergeCell ref="B14:C14"/>
    <mergeCell ref="K15:L15"/>
    <mergeCell ref="B19:C19"/>
    <mergeCell ref="G19:H1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"/>
  <sheetViews>
    <sheetView tabSelected="1" workbookViewId="0">
      <selection activeCell="Q5" sqref="Q5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1" customWidth="1"/>
    <col min="6" max="6" width="6.6328125" customWidth="1"/>
    <col min="7" max="7" width="7.6328125" customWidth="1"/>
    <col min="8" max="8" width="11.1796875" style="1" customWidth="1"/>
    <col min="9" max="10" width="6.6328125" customWidth="1"/>
    <col min="11" max="11" width="6.6328125" style="155" customWidth="1"/>
    <col min="12" max="12" width="1.6328125" customWidth="1"/>
    <col min="13" max="13" width="4.6328125" style="41" customWidth="1"/>
    <col min="14" max="14" width="6.6328125" customWidth="1"/>
    <col min="15" max="15" width="7.6328125" customWidth="1"/>
  </cols>
  <sheetData>
    <row r="1" spans="1:16" ht="30" customHeight="1" thickBot="1" x14ac:dyDescent="0.4">
      <c r="A1" s="204" t="str">
        <f>'Ronde 1'!A1</f>
        <v>DB 3B</v>
      </c>
      <c r="B1" s="282" t="s">
        <v>17</v>
      </c>
      <c r="C1" s="405">
        <v>1</v>
      </c>
      <c r="D1" s="406"/>
      <c r="E1" s="407" t="s">
        <v>25</v>
      </c>
      <c r="F1" s="408"/>
      <c r="G1" s="119"/>
      <c r="H1" s="120"/>
      <c r="I1" s="205" t="str">
        <f>A1</f>
        <v>DB 3B</v>
      </c>
      <c r="J1" s="282" t="s">
        <v>17</v>
      </c>
      <c r="K1" s="409">
        <f>C1</f>
        <v>1</v>
      </c>
      <c r="L1" s="410"/>
      <c r="M1" s="411" t="str">
        <f>E1</f>
        <v>Ronde 5</v>
      </c>
      <c r="N1" s="412"/>
      <c r="O1" s="121"/>
    </row>
    <row r="2" spans="1:16" ht="15" customHeight="1" thickBot="1" x14ac:dyDescent="0.4">
      <c r="A2" s="432" t="str">
        <f>'dlnm lst'!E28</f>
        <v>28  Jan Hendriks  20  Concordia '54 9  NON Z</v>
      </c>
      <c r="B2" s="433"/>
      <c r="C2" s="433"/>
      <c r="D2" s="433"/>
      <c r="E2" s="433"/>
      <c r="F2" s="433"/>
      <c r="G2" s="434"/>
      <c r="H2" s="3"/>
      <c r="I2" s="429" t="str">
        <f>'dlnm lst'!E11</f>
        <v>11  Remco Smits  19  De Bun 13  MN</v>
      </c>
      <c r="J2" s="430"/>
      <c r="K2" s="430"/>
      <c r="L2" s="430"/>
      <c r="M2" s="430"/>
      <c r="N2" s="430"/>
      <c r="O2" s="431"/>
    </row>
    <row r="3" spans="1:16" ht="15" customHeight="1" thickBot="1" x14ac:dyDescent="0.4">
      <c r="A3" s="206"/>
      <c r="B3" s="399" t="s">
        <v>62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1"/>
      <c r="O3" s="207"/>
    </row>
    <row r="4" spans="1:16" ht="19" customHeight="1" thickBot="1" x14ac:dyDescent="0.4">
      <c r="A4" s="122" t="s">
        <v>19</v>
      </c>
      <c r="B4" s="413"/>
      <c r="C4" s="414"/>
      <c r="D4" s="414"/>
      <c r="E4" s="414"/>
      <c r="F4" s="414"/>
      <c r="G4" s="415"/>
      <c r="H4" s="3"/>
      <c r="I4" s="122" t="s">
        <v>19</v>
      </c>
      <c r="J4" s="402"/>
      <c r="K4" s="403"/>
      <c r="L4" s="403"/>
      <c r="M4" s="403"/>
      <c r="N4" s="403"/>
      <c r="O4" s="404"/>
      <c r="P4" s="41"/>
    </row>
    <row r="5" spans="1:16" ht="15" customHeight="1" thickBot="1" x14ac:dyDescent="0.4">
      <c r="A5" s="123" t="s">
        <v>20</v>
      </c>
      <c r="B5" s="123" t="s">
        <v>21</v>
      </c>
      <c r="C5" s="124" t="s">
        <v>22</v>
      </c>
      <c r="D5" s="208"/>
      <c r="E5" s="125" t="s">
        <v>20</v>
      </c>
      <c r="F5" s="123" t="s">
        <v>21</v>
      </c>
      <c r="G5" s="124" t="s">
        <v>22</v>
      </c>
      <c r="H5" s="209"/>
      <c r="I5" s="126" t="s">
        <v>20</v>
      </c>
      <c r="J5" s="123" t="s">
        <v>21</v>
      </c>
      <c r="K5" s="210" t="s">
        <v>22</v>
      </c>
      <c r="L5" s="208"/>
      <c r="M5" s="123" t="s">
        <v>20</v>
      </c>
      <c r="N5" s="123" t="s">
        <v>21</v>
      </c>
      <c r="O5" s="123" t="s">
        <v>22</v>
      </c>
    </row>
    <row r="6" spans="1:16" ht="17" customHeight="1" x14ac:dyDescent="0.35">
      <c r="A6" s="127">
        <v>1</v>
      </c>
      <c r="B6" s="128"/>
      <c r="C6" s="129"/>
      <c r="D6" s="130"/>
      <c r="E6" s="131">
        <v>31</v>
      </c>
      <c r="F6" s="132"/>
      <c r="G6" s="129"/>
      <c r="H6" s="133"/>
      <c r="I6" s="134">
        <v>1</v>
      </c>
      <c r="J6" s="128"/>
      <c r="K6" s="135"/>
      <c r="L6" s="130"/>
      <c r="M6" s="134">
        <v>31</v>
      </c>
      <c r="N6" s="132"/>
      <c r="O6" s="136"/>
    </row>
    <row r="7" spans="1:16" ht="17" customHeight="1" x14ac:dyDescent="0.35">
      <c r="A7" s="281">
        <v>2</v>
      </c>
      <c r="B7" s="137"/>
      <c r="C7" s="138"/>
      <c r="D7" s="130"/>
      <c r="E7" s="139">
        <v>32</v>
      </c>
      <c r="F7" s="137"/>
      <c r="G7" s="138"/>
      <c r="H7" s="133"/>
      <c r="I7" s="194">
        <v>2</v>
      </c>
      <c r="J7" s="137"/>
      <c r="K7" s="140"/>
      <c r="L7" s="130"/>
      <c r="M7" s="194">
        <v>32</v>
      </c>
      <c r="N7" s="137"/>
      <c r="O7" s="141"/>
    </row>
    <row r="8" spans="1:16" ht="17" customHeight="1" x14ac:dyDescent="0.35">
      <c r="A8" s="281">
        <v>3</v>
      </c>
      <c r="B8" s="137"/>
      <c r="C8" s="138"/>
      <c r="D8" s="130"/>
      <c r="E8" s="139">
        <v>33</v>
      </c>
      <c r="F8" s="137"/>
      <c r="G8" s="138"/>
      <c r="H8" s="133"/>
      <c r="I8" s="194">
        <v>3</v>
      </c>
      <c r="J8" s="137"/>
      <c r="K8" s="140"/>
      <c r="L8" s="130"/>
      <c r="M8" s="194">
        <v>33</v>
      </c>
      <c r="N8" s="137"/>
      <c r="O8" s="141"/>
    </row>
    <row r="9" spans="1:16" ht="17" customHeight="1" x14ac:dyDescent="0.35">
      <c r="A9" s="281">
        <v>4</v>
      </c>
      <c r="B9" s="137"/>
      <c r="C9" s="138"/>
      <c r="D9" s="130"/>
      <c r="E9" s="139">
        <v>34</v>
      </c>
      <c r="F9" s="137"/>
      <c r="G9" s="138"/>
      <c r="H9" s="133"/>
      <c r="I9" s="194">
        <v>4</v>
      </c>
      <c r="J9" s="137"/>
      <c r="K9" s="140"/>
      <c r="L9" s="130"/>
      <c r="M9" s="194">
        <v>34</v>
      </c>
      <c r="N9" s="137"/>
      <c r="O9" s="141"/>
    </row>
    <row r="10" spans="1:16" ht="17" customHeight="1" x14ac:dyDescent="0.35">
      <c r="A10" s="281">
        <v>5</v>
      </c>
      <c r="B10" s="137"/>
      <c r="C10" s="138"/>
      <c r="D10" s="130"/>
      <c r="E10" s="139">
        <v>35</v>
      </c>
      <c r="F10" s="137"/>
      <c r="G10" s="138"/>
      <c r="H10" s="133"/>
      <c r="I10" s="194">
        <v>5</v>
      </c>
      <c r="J10" s="137"/>
      <c r="K10" s="140"/>
      <c r="L10" s="130"/>
      <c r="M10" s="194">
        <v>35</v>
      </c>
      <c r="N10" s="137"/>
      <c r="O10" s="141"/>
    </row>
    <row r="11" spans="1:16" ht="17" customHeight="1" x14ac:dyDescent="0.35">
      <c r="A11" s="281">
        <v>6</v>
      </c>
      <c r="B11" s="137"/>
      <c r="C11" s="138"/>
      <c r="D11" s="130"/>
      <c r="E11" s="139">
        <v>36</v>
      </c>
      <c r="F11" s="137"/>
      <c r="G11" s="138"/>
      <c r="H11" s="133"/>
      <c r="I11" s="194">
        <v>6</v>
      </c>
      <c r="J11" s="137"/>
      <c r="K11" s="140"/>
      <c r="L11" s="130"/>
      <c r="M11" s="194">
        <v>36</v>
      </c>
      <c r="N11" s="137"/>
      <c r="O11" s="141"/>
    </row>
    <row r="12" spans="1:16" ht="17" customHeight="1" x14ac:dyDescent="0.35">
      <c r="A12" s="281">
        <v>7</v>
      </c>
      <c r="B12" s="137"/>
      <c r="C12" s="138"/>
      <c r="D12" s="130"/>
      <c r="E12" s="139">
        <v>37</v>
      </c>
      <c r="F12" s="137"/>
      <c r="G12" s="138"/>
      <c r="H12" s="133"/>
      <c r="I12" s="194">
        <v>7</v>
      </c>
      <c r="J12" s="137"/>
      <c r="K12" s="140"/>
      <c r="L12" s="130"/>
      <c r="M12" s="194">
        <v>37</v>
      </c>
      <c r="N12" s="137"/>
      <c r="O12" s="141"/>
    </row>
    <row r="13" spans="1:16" ht="17" customHeight="1" x14ac:dyDescent="0.35">
      <c r="A13" s="281">
        <v>8</v>
      </c>
      <c r="B13" s="137"/>
      <c r="C13" s="138"/>
      <c r="D13" s="130"/>
      <c r="E13" s="139">
        <v>38</v>
      </c>
      <c r="F13" s="137"/>
      <c r="G13" s="138"/>
      <c r="H13" s="133"/>
      <c r="I13" s="194">
        <v>8</v>
      </c>
      <c r="J13" s="137"/>
      <c r="K13" s="140"/>
      <c r="L13" s="130"/>
      <c r="M13" s="194">
        <v>38</v>
      </c>
      <c r="N13" s="137"/>
      <c r="O13" s="141"/>
    </row>
    <row r="14" spans="1:16" ht="17" customHeight="1" x14ac:dyDescent="0.35">
      <c r="A14" s="281">
        <v>9</v>
      </c>
      <c r="B14" s="137"/>
      <c r="C14" s="138"/>
      <c r="D14" s="130"/>
      <c r="E14" s="139">
        <v>39</v>
      </c>
      <c r="F14" s="137"/>
      <c r="G14" s="138"/>
      <c r="H14" s="133"/>
      <c r="I14" s="194">
        <v>9</v>
      </c>
      <c r="J14" s="137"/>
      <c r="K14" s="140"/>
      <c r="L14" s="130"/>
      <c r="M14" s="194">
        <v>39</v>
      </c>
      <c r="N14" s="137"/>
      <c r="O14" s="141"/>
    </row>
    <row r="15" spans="1:16" ht="17" customHeight="1" x14ac:dyDescent="0.35">
      <c r="A15" s="281">
        <v>10</v>
      </c>
      <c r="B15" s="137"/>
      <c r="C15" s="138"/>
      <c r="D15" s="130"/>
      <c r="E15" s="139">
        <v>40</v>
      </c>
      <c r="F15" s="137"/>
      <c r="G15" s="138"/>
      <c r="H15" s="133"/>
      <c r="I15" s="194">
        <v>10</v>
      </c>
      <c r="J15" s="137"/>
      <c r="K15" s="140"/>
      <c r="L15" s="130"/>
      <c r="M15" s="194">
        <v>40</v>
      </c>
      <c r="N15" s="137"/>
      <c r="O15" s="141"/>
    </row>
    <row r="16" spans="1:16" ht="17" customHeight="1" x14ac:dyDescent="0.35">
      <c r="A16" s="281">
        <v>11</v>
      </c>
      <c r="B16" s="137"/>
      <c r="C16" s="138"/>
      <c r="D16" s="130"/>
      <c r="E16" s="139">
        <v>41</v>
      </c>
      <c r="F16" s="137"/>
      <c r="G16" s="138"/>
      <c r="H16" s="133"/>
      <c r="I16" s="194">
        <v>11</v>
      </c>
      <c r="J16" s="137"/>
      <c r="K16" s="140"/>
      <c r="L16" s="130"/>
      <c r="M16" s="194">
        <v>41</v>
      </c>
      <c r="N16" s="137"/>
      <c r="O16" s="141"/>
    </row>
    <row r="17" spans="1:15" ht="17" customHeight="1" x14ac:dyDescent="0.35">
      <c r="A17" s="281">
        <v>12</v>
      </c>
      <c r="B17" s="137"/>
      <c r="C17" s="138"/>
      <c r="D17" s="130"/>
      <c r="E17" s="139">
        <v>42</v>
      </c>
      <c r="F17" s="137"/>
      <c r="G17" s="138"/>
      <c r="H17" s="133"/>
      <c r="I17" s="194">
        <v>12</v>
      </c>
      <c r="J17" s="137"/>
      <c r="K17" s="140"/>
      <c r="L17" s="130"/>
      <c r="M17" s="194">
        <v>42</v>
      </c>
      <c r="N17" s="137"/>
      <c r="O17" s="141"/>
    </row>
    <row r="18" spans="1:15" ht="17" customHeight="1" x14ac:dyDescent="0.35">
      <c r="A18" s="281">
        <v>13</v>
      </c>
      <c r="B18" s="137"/>
      <c r="C18" s="138"/>
      <c r="D18" s="130"/>
      <c r="E18" s="139">
        <v>43</v>
      </c>
      <c r="F18" s="137"/>
      <c r="G18" s="138"/>
      <c r="H18" s="133"/>
      <c r="I18" s="194">
        <v>13</v>
      </c>
      <c r="J18" s="137"/>
      <c r="K18" s="140"/>
      <c r="L18" s="130"/>
      <c r="M18" s="194">
        <v>43</v>
      </c>
      <c r="N18" s="137"/>
      <c r="O18" s="141"/>
    </row>
    <row r="19" spans="1:15" ht="17" customHeight="1" x14ac:dyDescent="0.35">
      <c r="A19" s="281">
        <v>14</v>
      </c>
      <c r="B19" s="137"/>
      <c r="C19" s="138"/>
      <c r="D19" s="130"/>
      <c r="E19" s="139">
        <v>44</v>
      </c>
      <c r="F19" s="137"/>
      <c r="G19" s="138"/>
      <c r="H19" s="133"/>
      <c r="I19" s="194">
        <v>14</v>
      </c>
      <c r="J19" s="137"/>
      <c r="K19" s="140"/>
      <c r="L19" s="130"/>
      <c r="M19" s="194">
        <v>44</v>
      </c>
      <c r="N19" s="137"/>
      <c r="O19" s="141"/>
    </row>
    <row r="20" spans="1:15" ht="17" customHeight="1" x14ac:dyDescent="0.35">
      <c r="A20" s="281">
        <v>15</v>
      </c>
      <c r="B20" s="137"/>
      <c r="C20" s="138"/>
      <c r="D20" s="130"/>
      <c r="E20" s="139">
        <v>45</v>
      </c>
      <c r="F20" s="137"/>
      <c r="G20" s="138"/>
      <c r="H20" s="133"/>
      <c r="I20" s="194">
        <v>15</v>
      </c>
      <c r="J20" s="137"/>
      <c r="K20" s="140"/>
      <c r="L20" s="130"/>
      <c r="M20" s="194">
        <v>45</v>
      </c>
      <c r="N20" s="137"/>
      <c r="O20" s="141"/>
    </row>
    <row r="21" spans="1:15" ht="17" customHeight="1" x14ac:dyDescent="0.35">
      <c r="A21" s="281">
        <v>16</v>
      </c>
      <c r="B21" s="137"/>
      <c r="C21" s="138"/>
      <c r="D21" s="130"/>
      <c r="E21" s="139">
        <v>46</v>
      </c>
      <c r="F21" s="137"/>
      <c r="G21" s="138"/>
      <c r="H21" s="133"/>
      <c r="I21" s="194">
        <v>16</v>
      </c>
      <c r="J21" s="137"/>
      <c r="K21" s="140"/>
      <c r="L21" s="130"/>
      <c r="M21" s="194">
        <v>46</v>
      </c>
      <c r="N21" s="137"/>
      <c r="O21" s="141"/>
    </row>
    <row r="22" spans="1:15" ht="17" customHeight="1" x14ac:dyDescent="0.35">
      <c r="A22" s="281">
        <v>17</v>
      </c>
      <c r="B22" s="137"/>
      <c r="C22" s="138"/>
      <c r="D22" s="130"/>
      <c r="E22" s="139">
        <v>47</v>
      </c>
      <c r="F22" s="137"/>
      <c r="G22" s="138"/>
      <c r="H22" s="133"/>
      <c r="I22" s="194">
        <v>17</v>
      </c>
      <c r="J22" s="137"/>
      <c r="K22" s="140"/>
      <c r="L22" s="130"/>
      <c r="M22" s="194">
        <v>47</v>
      </c>
      <c r="N22" s="137"/>
      <c r="O22" s="141"/>
    </row>
    <row r="23" spans="1:15" ht="17" customHeight="1" x14ac:dyDescent="0.35">
      <c r="A23" s="281">
        <v>18</v>
      </c>
      <c r="B23" s="137"/>
      <c r="C23" s="138"/>
      <c r="D23" s="130"/>
      <c r="E23" s="139">
        <v>48</v>
      </c>
      <c r="F23" s="137"/>
      <c r="G23" s="138"/>
      <c r="H23" s="133"/>
      <c r="I23" s="194">
        <v>18</v>
      </c>
      <c r="J23" s="137"/>
      <c r="K23" s="140"/>
      <c r="L23" s="130"/>
      <c r="M23" s="194">
        <v>48</v>
      </c>
      <c r="N23" s="137"/>
      <c r="O23" s="141"/>
    </row>
    <row r="24" spans="1:15" ht="17" customHeight="1" x14ac:dyDescent="0.35">
      <c r="A24" s="281">
        <v>19</v>
      </c>
      <c r="B24" s="137"/>
      <c r="C24" s="138"/>
      <c r="D24" s="130"/>
      <c r="E24" s="139">
        <v>49</v>
      </c>
      <c r="F24" s="137"/>
      <c r="G24" s="138"/>
      <c r="H24" s="133"/>
      <c r="I24" s="194">
        <v>19</v>
      </c>
      <c r="J24" s="137"/>
      <c r="K24" s="140"/>
      <c r="L24" s="130"/>
      <c r="M24" s="194">
        <v>49</v>
      </c>
      <c r="N24" s="137"/>
      <c r="O24" s="141"/>
    </row>
    <row r="25" spans="1:15" ht="17" customHeight="1" x14ac:dyDescent="0.35">
      <c r="A25" s="281">
        <v>20</v>
      </c>
      <c r="B25" s="137"/>
      <c r="C25" s="138"/>
      <c r="D25" s="130"/>
      <c r="E25" s="139">
        <v>50</v>
      </c>
      <c r="F25" s="137"/>
      <c r="G25" s="138"/>
      <c r="H25" s="133"/>
      <c r="I25" s="194">
        <v>20</v>
      </c>
      <c r="J25" s="137"/>
      <c r="K25" s="140"/>
      <c r="L25" s="130"/>
      <c r="M25" s="194">
        <v>50</v>
      </c>
      <c r="N25" s="137"/>
      <c r="O25" s="141"/>
    </row>
    <row r="26" spans="1:15" ht="17" customHeight="1" x14ac:dyDescent="0.35">
      <c r="A26" s="281">
        <v>21</v>
      </c>
      <c r="B26" s="137"/>
      <c r="C26" s="138"/>
      <c r="D26" s="130"/>
      <c r="E26" s="139">
        <v>51</v>
      </c>
      <c r="F26" s="137"/>
      <c r="G26" s="138"/>
      <c r="H26" s="133"/>
      <c r="I26" s="194">
        <v>21</v>
      </c>
      <c r="J26" s="137"/>
      <c r="K26" s="140"/>
      <c r="L26" s="130"/>
      <c r="M26" s="194">
        <v>51</v>
      </c>
      <c r="N26" s="137"/>
      <c r="O26" s="141"/>
    </row>
    <row r="27" spans="1:15" ht="17" customHeight="1" x14ac:dyDescent="0.35">
      <c r="A27" s="281">
        <v>22</v>
      </c>
      <c r="B27" s="137"/>
      <c r="C27" s="138"/>
      <c r="D27" s="130"/>
      <c r="E27" s="139">
        <v>52</v>
      </c>
      <c r="F27" s="137"/>
      <c r="G27" s="138"/>
      <c r="H27" s="133"/>
      <c r="I27" s="194">
        <v>22</v>
      </c>
      <c r="J27" s="137"/>
      <c r="K27" s="140"/>
      <c r="L27" s="130"/>
      <c r="M27" s="194">
        <v>52</v>
      </c>
      <c r="N27" s="137"/>
      <c r="O27" s="141"/>
    </row>
    <row r="28" spans="1:15" ht="17" customHeight="1" x14ac:dyDescent="0.35">
      <c r="A28" s="281">
        <v>23</v>
      </c>
      <c r="B28" s="137"/>
      <c r="C28" s="138"/>
      <c r="D28" s="130"/>
      <c r="E28" s="139">
        <v>53</v>
      </c>
      <c r="F28" s="137"/>
      <c r="G28" s="138"/>
      <c r="H28" s="133"/>
      <c r="I28" s="194">
        <v>23</v>
      </c>
      <c r="J28" s="137"/>
      <c r="K28" s="140"/>
      <c r="L28" s="130"/>
      <c r="M28" s="194">
        <v>53</v>
      </c>
      <c r="N28" s="137"/>
      <c r="O28" s="141"/>
    </row>
    <row r="29" spans="1:15" ht="17" customHeight="1" x14ac:dyDescent="0.35">
      <c r="A29" s="281">
        <v>24</v>
      </c>
      <c r="B29" s="137"/>
      <c r="C29" s="138"/>
      <c r="D29" s="130"/>
      <c r="E29" s="139">
        <v>54</v>
      </c>
      <c r="F29" s="137"/>
      <c r="G29" s="138"/>
      <c r="H29" s="133"/>
      <c r="I29" s="194">
        <v>24</v>
      </c>
      <c r="J29" s="137"/>
      <c r="K29" s="140"/>
      <c r="L29" s="130"/>
      <c r="M29" s="194">
        <v>54</v>
      </c>
      <c r="N29" s="137"/>
      <c r="O29" s="141"/>
    </row>
    <row r="30" spans="1:15" ht="17" customHeight="1" x14ac:dyDescent="0.35">
      <c r="A30" s="281">
        <v>25</v>
      </c>
      <c r="B30" s="137"/>
      <c r="C30" s="138"/>
      <c r="D30" s="130"/>
      <c r="E30" s="139">
        <v>55</v>
      </c>
      <c r="F30" s="137"/>
      <c r="G30" s="138"/>
      <c r="H30" s="133"/>
      <c r="I30" s="194">
        <v>25</v>
      </c>
      <c r="J30" s="137"/>
      <c r="K30" s="140"/>
      <c r="L30" s="130"/>
      <c r="M30" s="194">
        <v>55</v>
      </c>
      <c r="N30" s="137"/>
      <c r="O30" s="141"/>
    </row>
    <row r="31" spans="1:15" ht="17" customHeight="1" x14ac:dyDescent="0.35">
      <c r="A31" s="281">
        <v>26</v>
      </c>
      <c r="B31" s="137"/>
      <c r="C31" s="138"/>
      <c r="D31" s="130"/>
      <c r="E31" s="139">
        <v>56</v>
      </c>
      <c r="F31" s="137"/>
      <c r="G31" s="138"/>
      <c r="H31" s="133"/>
      <c r="I31" s="194">
        <v>26</v>
      </c>
      <c r="J31" s="137"/>
      <c r="K31" s="140"/>
      <c r="L31" s="130"/>
      <c r="M31" s="194">
        <v>56</v>
      </c>
      <c r="N31" s="137"/>
      <c r="O31" s="141"/>
    </row>
    <row r="32" spans="1:15" ht="17" customHeight="1" x14ac:dyDescent="0.35">
      <c r="A32" s="281">
        <v>27</v>
      </c>
      <c r="B32" s="137"/>
      <c r="C32" s="138"/>
      <c r="D32" s="130"/>
      <c r="E32" s="139">
        <v>57</v>
      </c>
      <c r="F32" s="137"/>
      <c r="G32" s="138"/>
      <c r="H32" s="133"/>
      <c r="I32" s="194">
        <v>27</v>
      </c>
      <c r="J32" s="137"/>
      <c r="K32" s="140"/>
      <c r="L32" s="130"/>
      <c r="M32" s="194">
        <v>57</v>
      </c>
      <c r="N32" s="137"/>
      <c r="O32" s="141"/>
    </row>
    <row r="33" spans="1:15" ht="17" customHeight="1" x14ac:dyDescent="0.35">
      <c r="A33" s="281">
        <v>28</v>
      </c>
      <c r="B33" s="137"/>
      <c r="C33" s="138"/>
      <c r="D33" s="130"/>
      <c r="E33" s="139">
        <v>58</v>
      </c>
      <c r="F33" s="137"/>
      <c r="G33" s="138"/>
      <c r="H33" s="133"/>
      <c r="I33" s="194">
        <v>28</v>
      </c>
      <c r="J33" s="137"/>
      <c r="K33" s="140"/>
      <c r="L33" s="130"/>
      <c r="M33" s="194">
        <v>58</v>
      </c>
      <c r="N33" s="137"/>
      <c r="O33" s="141"/>
    </row>
    <row r="34" spans="1:15" ht="17" customHeight="1" x14ac:dyDescent="0.35">
      <c r="A34" s="281">
        <v>29</v>
      </c>
      <c r="B34" s="137"/>
      <c r="C34" s="138"/>
      <c r="D34" s="130"/>
      <c r="E34" s="139">
        <v>59</v>
      </c>
      <c r="F34" s="137"/>
      <c r="G34" s="138"/>
      <c r="H34" s="133"/>
      <c r="I34" s="194">
        <v>29</v>
      </c>
      <c r="J34" s="137"/>
      <c r="K34" s="140"/>
      <c r="L34" s="130"/>
      <c r="M34" s="194">
        <v>59</v>
      </c>
      <c r="N34" s="137"/>
      <c r="O34" s="141"/>
    </row>
    <row r="35" spans="1:15" ht="17" customHeight="1" x14ac:dyDescent="0.35">
      <c r="A35" s="142">
        <v>30</v>
      </c>
      <c r="B35" s="143"/>
      <c r="C35" s="144"/>
      <c r="D35" s="145"/>
      <c r="E35" s="146">
        <v>60</v>
      </c>
      <c r="F35" s="143"/>
      <c r="G35" s="144"/>
      <c r="H35" s="133"/>
      <c r="I35" s="148">
        <v>30</v>
      </c>
      <c r="J35" s="143"/>
      <c r="K35" s="149"/>
      <c r="L35" s="145"/>
      <c r="M35" s="148">
        <v>60</v>
      </c>
      <c r="N35" s="143"/>
      <c r="O35" s="150"/>
    </row>
    <row r="36" spans="1:15" ht="17" customHeight="1" x14ac:dyDescent="0.35">
      <c r="A36" s="416" t="s">
        <v>23</v>
      </c>
      <c r="B36" s="393"/>
      <c r="C36" s="393"/>
      <c r="D36" s="393"/>
      <c r="E36" s="393"/>
      <c r="F36" s="393"/>
      <c r="G36" s="151"/>
      <c r="H36" s="133"/>
      <c r="I36" s="392" t="s">
        <v>23</v>
      </c>
      <c r="J36" s="392"/>
      <c r="K36" s="392"/>
      <c r="L36" s="392"/>
      <c r="M36" s="393"/>
      <c r="N36" s="393"/>
      <c r="O36" s="152"/>
    </row>
    <row r="37" spans="1:15" ht="17" customHeight="1" x14ac:dyDescent="0.35">
      <c r="A37" s="417" t="str">
        <f>'[2]Ronde 1'!A37:D37</f>
        <v>Beurten  60</v>
      </c>
      <c r="B37" s="418"/>
      <c r="C37" s="418"/>
      <c r="D37" s="418"/>
      <c r="E37" s="393"/>
      <c r="F37" s="393"/>
      <c r="G37" s="151"/>
      <c r="H37" s="133"/>
      <c r="I37" s="398" t="str">
        <f>A37</f>
        <v>Beurten  60</v>
      </c>
      <c r="J37" s="398"/>
      <c r="K37" s="398"/>
      <c r="L37" s="398"/>
      <c r="M37" s="393"/>
      <c r="N37" s="393"/>
      <c r="O37" s="152"/>
    </row>
    <row r="38" spans="1:15" ht="17" customHeight="1" x14ac:dyDescent="0.35">
      <c r="A38" s="416" t="s">
        <v>24</v>
      </c>
      <c r="B38" s="393"/>
      <c r="C38" s="393"/>
      <c r="D38" s="393"/>
      <c r="E38" s="393"/>
      <c r="F38" s="393"/>
      <c r="G38" s="151"/>
      <c r="H38" s="133"/>
      <c r="I38" s="392" t="s">
        <v>24</v>
      </c>
      <c r="J38" s="392"/>
      <c r="K38" s="392"/>
      <c r="L38" s="392"/>
      <c r="M38" s="393"/>
      <c r="N38" s="393"/>
      <c r="O38" s="152"/>
    </row>
    <row r="39" spans="1:15" ht="17" customHeight="1" thickBot="1" x14ac:dyDescent="0.4">
      <c r="A39" s="419" t="s">
        <v>60</v>
      </c>
      <c r="B39" s="396"/>
      <c r="C39" s="396"/>
      <c r="D39" s="396"/>
      <c r="E39" s="396"/>
      <c r="F39" s="396"/>
      <c r="G39" s="153"/>
      <c r="H39" s="147"/>
      <c r="I39" s="395" t="str">
        <f>A39</f>
        <v xml:space="preserve">Partijpunten: </v>
      </c>
      <c r="J39" s="395"/>
      <c r="K39" s="395"/>
      <c r="L39" s="395"/>
      <c r="M39" s="396"/>
      <c r="N39" s="396"/>
      <c r="O39" s="154"/>
    </row>
    <row r="40" spans="1:15" ht="30" customHeight="1" thickBot="1" x14ac:dyDescent="0.4">
      <c r="A40" s="204" t="str">
        <f>A1</f>
        <v>DB 3B</v>
      </c>
      <c r="B40" s="282" t="s">
        <v>17</v>
      </c>
      <c r="C40" s="405">
        <v>2</v>
      </c>
      <c r="D40" s="406"/>
      <c r="E40" s="407" t="str">
        <f>E1</f>
        <v>Ronde 5</v>
      </c>
      <c r="F40" s="408"/>
      <c r="G40" s="119"/>
      <c r="H40" s="120"/>
      <c r="I40" s="205" t="str">
        <f>A1</f>
        <v>DB 3B</v>
      </c>
      <c r="J40" s="282" t="s">
        <v>17</v>
      </c>
      <c r="K40" s="409">
        <f>C40</f>
        <v>2</v>
      </c>
      <c r="L40" s="410"/>
      <c r="M40" s="411" t="str">
        <f>E1</f>
        <v>Ronde 5</v>
      </c>
      <c r="N40" s="412"/>
      <c r="O40" s="121"/>
    </row>
    <row r="41" spans="1:15" ht="15" customHeight="1" thickBot="1" x14ac:dyDescent="0.4">
      <c r="A41" s="432" t="str">
        <f>'dlnm lst'!E12</f>
        <v>12  Ciebe de Leeuw  19  De Bun 13  MN</v>
      </c>
      <c r="B41" s="433"/>
      <c r="C41" s="433"/>
      <c r="D41" s="433"/>
      <c r="E41" s="433"/>
      <c r="F41" s="433"/>
      <c r="G41" s="434"/>
      <c r="H41" s="3"/>
      <c r="I41" s="429" t="str">
        <f>'dlnm lst'!E3</f>
        <v>3  Gerard Diender  14  V.A.G. dr 2 NON N</v>
      </c>
      <c r="J41" s="430"/>
      <c r="K41" s="430"/>
      <c r="L41" s="430"/>
      <c r="M41" s="430"/>
      <c r="N41" s="430"/>
      <c r="O41" s="431"/>
    </row>
    <row r="42" spans="1:15" ht="15" customHeight="1" thickBot="1" x14ac:dyDescent="0.4">
      <c r="A42" s="206"/>
      <c r="B42" s="399" t="s">
        <v>62</v>
      </c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1"/>
      <c r="O42" s="207"/>
    </row>
    <row r="43" spans="1:15" ht="19" customHeight="1" thickBot="1" x14ac:dyDescent="0.4">
      <c r="A43" s="122" t="s">
        <v>19</v>
      </c>
      <c r="B43" s="402"/>
      <c r="C43" s="403"/>
      <c r="D43" s="403"/>
      <c r="E43" s="403"/>
      <c r="F43" s="403"/>
      <c r="G43" s="404"/>
      <c r="H43" s="3"/>
      <c r="I43" s="122" t="s">
        <v>19</v>
      </c>
      <c r="J43" s="402"/>
      <c r="K43" s="403"/>
      <c r="L43" s="403"/>
      <c r="M43" s="403"/>
      <c r="N43" s="403"/>
      <c r="O43" s="404"/>
    </row>
    <row r="44" spans="1:15" ht="19" customHeight="1" thickBot="1" x14ac:dyDescent="0.4">
      <c r="A44" s="123" t="s">
        <v>20</v>
      </c>
      <c r="B44" s="123" t="s">
        <v>21</v>
      </c>
      <c r="C44" s="211" t="s">
        <v>22</v>
      </c>
      <c r="D44" s="208"/>
      <c r="E44" s="125" t="s">
        <v>20</v>
      </c>
      <c r="F44" s="123" t="s">
        <v>21</v>
      </c>
      <c r="G44" s="211" t="s">
        <v>22</v>
      </c>
      <c r="H44" s="209"/>
      <c r="I44" s="126" t="s">
        <v>20</v>
      </c>
      <c r="J44" s="123" t="s">
        <v>21</v>
      </c>
      <c r="K44" s="210" t="s">
        <v>22</v>
      </c>
      <c r="L44" s="208"/>
      <c r="M44" s="123" t="s">
        <v>20</v>
      </c>
      <c r="N44" s="123" t="s">
        <v>21</v>
      </c>
      <c r="O44" s="212" t="s">
        <v>22</v>
      </c>
    </row>
    <row r="45" spans="1:15" ht="17" customHeight="1" x14ac:dyDescent="0.35">
      <c r="A45" s="127">
        <v>1</v>
      </c>
      <c r="B45" s="128"/>
      <c r="C45" s="129"/>
      <c r="D45" s="130"/>
      <c r="E45" s="131">
        <v>31</v>
      </c>
      <c r="F45" s="132"/>
      <c r="G45" s="129"/>
      <c r="H45" s="133"/>
      <c r="I45" s="134">
        <v>1</v>
      </c>
      <c r="J45" s="128"/>
      <c r="K45" s="135"/>
      <c r="L45" s="130"/>
      <c r="M45" s="134">
        <v>31</v>
      </c>
      <c r="N45" s="132"/>
      <c r="O45" s="136"/>
    </row>
    <row r="46" spans="1:15" ht="17" customHeight="1" x14ac:dyDescent="0.35">
      <c r="A46" s="281">
        <v>2</v>
      </c>
      <c r="B46" s="137"/>
      <c r="C46" s="138"/>
      <c r="D46" s="130"/>
      <c r="E46" s="139">
        <v>32</v>
      </c>
      <c r="F46" s="137"/>
      <c r="G46" s="138"/>
      <c r="H46" s="133"/>
      <c r="I46" s="194">
        <v>2</v>
      </c>
      <c r="J46" s="137"/>
      <c r="K46" s="140"/>
      <c r="L46" s="130"/>
      <c r="M46" s="194">
        <v>32</v>
      </c>
      <c r="N46" s="137"/>
      <c r="O46" s="141"/>
    </row>
    <row r="47" spans="1:15" ht="17" customHeight="1" x14ac:dyDescent="0.35">
      <c r="A47" s="281">
        <v>3</v>
      </c>
      <c r="B47" s="137"/>
      <c r="C47" s="138"/>
      <c r="D47" s="130"/>
      <c r="E47" s="139">
        <v>33</v>
      </c>
      <c r="F47" s="137"/>
      <c r="G47" s="138"/>
      <c r="H47" s="133"/>
      <c r="I47" s="194">
        <v>3</v>
      </c>
      <c r="J47" s="137"/>
      <c r="K47" s="140"/>
      <c r="L47" s="130"/>
      <c r="M47" s="194">
        <v>33</v>
      </c>
      <c r="N47" s="137"/>
      <c r="O47" s="141"/>
    </row>
    <row r="48" spans="1:15" ht="17" customHeight="1" x14ac:dyDescent="0.35">
      <c r="A48" s="281">
        <v>4</v>
      </c>
      <c r="B48" s="137"/>
      <c r="C48" s="138"/>
      <c r="D48" s="130"/>
      <c r="E48" s="139">
        <v>34</v>
      </c>
      <c r="F48" s="137"/>
      <c r="G48" s="138"/>
      <c r="H48" s="133"/>
      <c r="I48" s="194">
        <v>4</v>
      </c>
      <c r="J48" s="137"/>
      <c r="K48" s="140"/>
      <c r="L48" s="130"/>
      <c r="M48" s="194">
        <v>34</v>
      </c>
      <c r="N48" s="137"/>
      <c r="O48" s="141"/>
    </row>
    <row r="49" spans="1:15" ht="17" customHeight="1" x14ac:dyDescent="0.35">
      <c r="A49" s="281">
        <v>5</v>
      </c>
      <c r="B49" s="137"/>
      <c r="C49" s="138"/>
      <c r="D49" s="130"/>
      <c r="E49" s="139">
        <v>35</v>
      </c>
      <c r="F49" s="137"/>
      <c r="G49" s="138"/>
      <c r="H49" s="133"/>
      <c r="I49" s="194">
        <v>5</v>
      </c>
      <c r="J49" s="137"/>
      <c r="K49" s="140"/>
      <c r="L49" s="130"/>
      <c r="M49" s="194">
        <v>35</v>
      </c>
      <c r="N49" s="137"/>
      <c r="O49" s="141"/>
    </row>
    <row r="50" spans="1:15" ht="17" customHeight="1" x14ac:dyDescent="0.35">
      <c r="A50" s="281">
        <v>6</v>
      </c>
      <c r="B50" s="137"/>
      <c r="C50" s="138"/>
      <c r="D50" s="130"/>
      <c r="E50" s="139">
        <v>36</v>
      </c>
      <c r="F50" s="137"/>
      <c r="G50" s="138"/>
      <c r="H50" s="133"/>
      <c r="I50" s="194">
        <v>6</v>
      </c>
      <c r="J50" s="137"/>
      <c r="K50" s="140"/>
      <c r="L50" s="130"/>
      <c r="M50" s="194">
        <v>36</v>
      </c>
      <c r="N50" s="137"/>
      <c r="O50" s="141"/>
    </row>
    <row r="51" spans="1:15" ht="17" customHeight="1" x14ac:dyDescent="0.35">
      <c r="A51" s="281">
        <v>7</v>
      </c>
      <c r="B51" s="137"/>
      <c r="C51" s="138"/>
      <c r="D51" s="130"/>
      <c r="E51" s="139">
        <v>37</v>
      </c>
      <c r="F51" s="137"/>
      <c r="G51" s="138"/>
      <c r="H51" s="133"/>
      <c r="I51" s="194">
        <v>7</v>
      </c>
      <c r="J51" s="137"/>
      <c r="K51" s="140"/>
      <c r="L51" s="130"/>
      <c r="M51" s="194">
        <v>37</v>
      </c>
      <c r="N51" s="137"/>
      <c r="O51" s="141"/>
    </row>
    <row r="52" spans="1:15" ht="17" customHeight="1" x14ac:dyDescent="0.35">
      <c r="A52" s="281">
        <v>8</v>
      </c>
      <c r="B52" s="137"/>
      <c r="C52" s="138"/>
      <c r="D52" s="130"/>
      <c r="E52" s="139">
        <v>38</v>
      </c>
      <c r="F52" s="137"/>
      <c r="G52" s="138"/>
      <c r="H52" s="133"/>
      <c r="I52" s="194">
        <v>8</v>
      </c>
      <c r="J52" s="137"/>
      <c r="K52" s="140"/>
      <c r="L52" s="130"/>
      <c r="M52" s="194">
        <v>38</v>
      </c>
      <c r="N52" s="137"/>
      <c r="O52" s="141"/>
    </row>
    <row r="53" spans="1:15" ht="17" customHeight="1" x14ac:dyDescent="0.35">
      <c r="A53" s="281">
        <v>9</v>
      </c>
      <c r="B53" s="137"/>
      <c r="C53" s="138"/>
      <c r="D53" s="130"/>
      <c r="E53" s="139">
        <v>39</v>
      </c>
      <c r="F53" s="137"/>
      <c r="G53" s="138"/>
      <c r="H53" s="133"/>
      <c r="I53" s="194">
        <v>9</v>
      </c>
      <c r="J53" s="137"/>
      <c r="K53" s="140"/>
      <c r="L53" s="130"/>
      <c r="M53" s="194">
        <v>39</v>
      </c>
      <c r="N53" s="137"/>
      <c r="O53" s="141"/>
    </row>
    <row r="54" spans="1:15" ht="17" customHeight="1" x14ac:dyDescent="0.35">
      <c r="A54" s="281">
        <v>10</v>
      </c>
      <c r="B54" s="137"/>
      <c r="C54" s="138"/>
      <c r="D54" s="130"/>
      <c r="E54" s="139">
        <v>40</v>
      </c>
      <c r="F54" s="137"/>
      <c r="G54" s="138"/>
      <c r="H54" s="133"/>
      <c r="I54" s="194">
        <v>10</v>
      </c>
      <c r="J54" s="137"/>
      <c r="K54" s="140"/>
      <c r="L54" s="130"/>
      <c r="M54" s="194">
        <v>40</v>
      </c>
      <c r="N54" s="137"/>
      <c r="O54" s="141"/>
    </row>
    <row r="55" spans="1:15" ht="17" customHeight="1" x14ac:dyDescent="0.35">
      <c r="A55" s="281">
        <v>11</v>
      </c>
      <c r="B55" s="137"/>
      <c r="C55" s="138"/>
      <c r="D55" s="130"/>
      <c r="E55" s="139">
        <v>41</v>
      </c>
      <c r="F55" s="137"/>
      <c r="G55" s="138"/>
      <c r="H55" s="133"/>
      <c r="I55" s="194">
        <v>11</v>
      </c>
      <c r="J55" s="137"/>
      <c r="K55" s="140"/>
      <c r="L55" s="130"/>
      <c r="M55" s="194">
        <v>41</v>
      </c>
      <c r="N55" s="137"/>
      <c r="O55" s="141"/>
    </row>
    <row r="56" spans="1:15" ht="17" customHeight="1" x14ac:dyDescent="0.35">
      <c r="A56" s="281">
        <v>12</v>
      </c>
      <c r="B56" s="137"/>
      <c r="C56" s="138"/>
      <c r="D56" s="130"/>
      <c r="E56" s="139">
        <v>42</v>
      </c>
      <c r="F56" s="137"/>
      <c r="G56" s="138"/>
      <c r="H56" s="133"/>
      <c r="I56" s="194">
        <v>12</v>
      </c>
      <c r="J56" s="137"/>
      <c r="K56" s="140"/>
      <c r="L56" s="130"/>
      <c r="M56" s="194">
        <v>42</v>
      </c>
      <c r="N56" s="137"/>
      <c r="O56" s="141"/>
    </row>
    <row r="57" spans="1:15" ht="17" customHeight="1" x14ac:dyDescent="0.35">
      <c r="A57" s="281">
        <v>13</v>
      </c>
      <c r="B57" s="137"/>
      <c r="C57" s="138"/>
      <c r="D57" s="130"/>
      <c r="E57" s="139">
        <v>43</v>
      </c>
      <c r="F57" s="137"/>
      <c r="G57" s="138"/>
      <c r="H57" s="133"/>
      <c r="I57" s="194">
        <v>13</v>
      </c>
      <c r="J57" s="137"/>
      <c r="K57" s="140"/>
      <c r="L57" s="130"/>
      <c r="M57" s="194">
        <v>43</v>
      </c>
      <c r="N57" s="137"/>
      <c r="O57" s="141"/>
    </row>
    <row r="58" spans="1:15" ht="17" customHeight="1" x14ac:dyDescent="0.35">
      <c r="A58" s="281">
        <v>14</v>
      </c>
      <c r="B58" s="137"/>
      <c r="C58" s="138"/>
      <c r="D58" s="130"/>
      <c r="E58" s="139">
        <v>44</v>
      </c>
      <c r="F58" s="137"/>
      <c r="G58" s="138"/>
      <c r="H58" s="133"/>
      <c r="I58" s="194">
        <v>14</v>
      </c>
      <c r="J58" s="137"/>
      <c r="K58" s="140"/>
      <c r="L58" s="130"/>
      <c r="M58" s="194">
        <v>44</v>
      </c>
      <c r="N58" s="137"/>
      <c r="O58" s="141"/>
    </row>
    <row r="59" spans="1:15" ht="17" customHeight="1" x14ac:dyDescent="0.35">
      <c r="A59" s="281">
        <v>15</v>
      </c>
      <c r="B59" s="137"/>
      <c r="C59" s="138"/>
      <c r="D59" s="130"/>
      <c r="E59" s="139">
        <v>45</v>
      </c>
      <c r="F59" s="137"/>
      <c r="G59" s="138"/>
      <c r="H59" s="133"/>
      <c r="I59" s="194">
        <v>15</v>
      </c>
      <c r="J59" s="137"/>
      <c r="K59" s="140"/>
      <c r="L59" s="130"/>
      <c r="M59" s="194">
        <v>45</v>
      </c>
      <c r="N59" s="137"/>
      <c r="O59" s="141"/>
    </row>
    <row r="60" spans="1:15" ht="17" customHeight="1" x14ac:dyDescent="0.35">
      <c r="A60" s="281">
        <v>16</v>
      </c>
      <c r="B60" s="137"/>
      <c r="C60" s="138"/>
      <c r="D60" s="130"/>
      <c r="E60" s="139">
        <v>46</v>
      </c>
      <c r="F60" s="137"/>
      <c r="G60" s="138"/>
      <c r="H60" s="133"/>
      <c r="I60" s="194">
        <v>16</v>
      </c>
      <c r="J60" s="137"/>
      <c r="K60" s="140"/>
      <c r="L60" s="130"/>
      <c r="M60" s="194">
        <v>46</v>
      </c>
      <c r="N60" s="137"/>
      <c r="O60" s="141"/>
    </row>
    <row r="61" spans="1:15" ht="17" customHeight="1" x14ac:dyDescent="0.35">
      <c r="A61" s="281">
        <v>17</v>
      </c>
      <c r="B61" s="137"/>
      <c r="C61" s="138"/>
      <c r="D61" s="130"/>
      <c r="E61" s="139">
        <v>47</v>
      </c>
      <c r="F61" s="137"/>
      <c r="G61" s="138"/>
      <c r="H61" s="133"/>
      <c r="I61" s="194">
        <v>17</v>
      </c>
      <c r="J61" s="137"/>
      <c r="K61" s="140"/>
      <c r="L61" s="130"/>
      <c r="M61" s="194">
        <v>47</v>
      </c>
      <c r="N61" s="137"/>
      <c r="O61" s="141"/>
    </row>
    <row r="62" spans="1:15" ht="17" customHeight="1" x14ac:dyDescent="0.35">
      <c r="A62" s="281">
        <v>18</v>
      </c>
      <c r="B62" s="137"/>
      <c r="C62" s="138"/>
      <c r="D62" s="130"/>
      <c r="E62" s="139">
        <v>48</v>
      </c>
      <c r="F62" s="137"/>
      <c r="G62" s="138"/>
      <c r="H62" s="133"/>
      <c r="I62" s="194">
        <v>18</v>
      </c>
      <c r="J62" s="137"/>
      <c r="K62" s="140"/>
      <c r="L62" s="130"/>
      <c r="M62" s="194">
        <v>48</v>
      </c>
      <c r="N62" s="137"/>
      <c r="O62" s="141"/>
    </row>
    <row r="63" spans="1:15" ht="17" customHeight="1" x14ac:dyDescent="0.35">
      <c r="A63" s="281">
        <v>19</v>
      </c>
      <c r="B63" s="137"/>
      <c r="C63" s="138"/>
      <c r="D63" s="130"/>
      <c r="E63" s="139">
        <v>49</v>
      </c>
      <c r="F63" s="137"/>
      <c r="G63" s="138"/>
      <c r="H63" s="133"/>
      <c r="I63" s="194">
        <v>19</v>
      </c>
      <c r="J63" s="137"/>
      <c r="K63" s="140"/>
      <c r="L63" s="130"/>
      <c r="M63" s="194">
        <v>49</v>
      </c>
      <c r="N63" s="137"/>
      <c r="O63" s="141"/>
    </row>
    <row r="64" spans="1:15" ht="17" customHeight="1" x14ac:dyDescent="0.35">
      <c r="A64" s="281">
        <v>20</v>
      </c>
      <c r="B64" s="137"/>
      <c r="C64" s="138"/>
      <c r="D64" s="130"/>
      <c r="E64" s="139">
        <v>50</v>
      </c>
      <c r="F64" s="137"/>
      <c r="G64" s="138"/>
      <c r="H64" s="133"/>
      <c r="I64" s="194">
        <v>20</v>
      </c>
      <c r="J64" s="137"/>
      <c r="K64" s="140"/>
      <c r="L64" s="130"/>
      <c r="M64" s="194">
        <v>50</v>
      </c>
      <c r="N64" s="137"/>
      <c r="O64" s="141"/>
    </row>
    <row r="65" spans="1:15" ht="17" customHeight="1" x14ac:dyDescent="0.35">
      <c r="A65" s="281">
        <v>21</v>
      </c>
      <c r="B65" s="137"/>
      <c r="C65" s="138"/>
      <c r="D65" s="130"/>
      <c r="E65" s="139">
        <v>51</v>
      </c>
      <c r="F65" s="137"/>
      <c r="G65" s="138"/>
      <c r="H65" s="133"/>
      <c r="I65" s="194">
        <v>21</v>
      </c>
      <c r="J65" s="137"/>
      <c r="K65" s="140"/>
      <c r="L65" s="130"/>
      <c r="M65" s="194">
        <v>51</v>
      </c>
      <c r="N65" s="137"/>
      <c r="O65" s="141"/>
    </row>
    <row r="66" spans="1:15" ht="17" customHeight="1" x14ac:dyDescent="0.35">
      <c r="A66" s="281">
        <v>22</v>
      </c>
      <c r="B66" s="137"/>
      <c r="C66" s="138"/>
      <c r="D66" s="130"/>
      <c r="E66" s="139">
        <v>52</v>
      </c>
      <c r="F66" s="137"/>
      <c r="G66" s="138"/>
      <c r="H66" s="133"/>
      <c r="I66" s="194">
        <v>22</v>
      </c>
      <c r="J66" s="137"/>
      <c r="K66" s="140"/>
      <c r="L66" s="130"/>
      <c r="M66" s="194">
        <v>52</v>
      </c>
      <c r="N66" s="137"/>
      <c r="O66" s="141"/>
    </row>
    <row r="67" spans="1:15" ht="17" customHeight="1" x14ac:dyDescent="0.35">
      <c r="A67" s="281">
        <v>23</v>
      </c>
      <c r="B67" s="137"/>
      <c r="C67" s="138"/>
      <c r="D67" s="130"/>
      <c r="E67" s="139">
        <v>53</v>
      </c>
      <c r="F67" s="137"/>
      <c r="G67" s="138"/>
      <c r="H67" s="133"/>
      <c r="I67" s="194">
        <v>23</v>
      </c>
      <c r="J67" s="137"/>
      <c r="K67" s="140"/>
      <c r="L67" s="130"/>
      <c r="M67" s="194">
        <v>53</v>
      </c>
      <c r="N67" s="137"/>
      <c r="O67" s="141"/>
    </row>
    <row r="68" spans="1:15" ht="17" customHeight="1" x14ac:dyDescent="0.35">
      <c r="A68" s="281">
        <v>24</v>
      </c>
      <c r="B68" s="137"/>
      <c r="C68" s="138"/>
      <c r="D68" s="130"/>
      <c r="E68" s="139">
        <v>54</v>
      </c>
      <c r="F68" s="137"/>
      <c r="G68" s="138"/>
      <c r="H68" s="133"/>
      <c r="I68" s="194">
        <v>24</v>
      </c>
      <c r="J68" s="137"/>
      <c r="K68" s="140"/>
      <c r="L68" s="130"/>
      <c r="M68" s="194">
        <v>54</v>
      </c>
      <c r="N68" s="137"/>
      <c r="O68" s="141"/>
    </row>
    <row r="69" spans="1:15" ht="17" customHeight="1" x14ac:dyDescent="0.35">
      <c r="A69" s="281">
        <v>25</v>
      </c>
      <c r="B69" s="137"/>
      <c r="C69" s="138"/>
      <c r="D69" s="130"/>
      <c r="E69" s="139">
        <v>55</v>
      </c>
      <c r="F69" s="137"/>
      <c r="G69" s="138"/>
      <c r="H69" s="133"/>
      <c r="I69" s="194">
        <v>25</v>
      </c>
      <c r="J69" s="137"/>
      <c r="K69" s="140"/>
      <c r="L69" s="130"/>
      <c r="M69" s="194">
        <v>55</v>
      </c>
      <c r="N69" s="137"/>
      <c r="O69" s="141"/>
    </row>
    <row r="70" spans="1:15" ht="17" customHeight="1" x14ac:dyDescent="0.35">
      <c r="A70" s="281">
        <v>26</v>
      </c>
      <c r="B70" s="137"/>
      <c r="C70" s="138"/>
      <c r="D70" s="130"/>
      <c r="E70" s="139">
        <v>56</v>
      </c>
      <c r="F70" s="137"/>
      <c r="G70" s="138"/>
      <c r="H70" s="133"/>
      <c r="I70" s="194">
        <v>26</v>
      </c>
      <c r="J70" s="137"/>
      <c r="K70" s="140"/>
      <c r="L70" s="130"/>
      <c r="M70" s="194">
        <v>56</v>
      </c>
      <c r="N70" s="137"/>
      <c r="O70" s="141"/>
    </row>
    <row r="71" spans="1:15" ht="17" customHeight="1" x14ac:dyDescent="0.35">
      <c r="A71" s="281">
        <v>27</v>
      </c>
      <c r="B71" s="137"/>
      <c r="C71" s="138"/>
      <c r="D71" s="130"/>
      <c r="E71" s="139">
        <v>57</v>
      </c>
      <c r="F71" s="137"/>
      <c r="G71" s="138"/>
      <c r="H71" s="133"/>
      <c r="I71" s="194">
        <v>27</v>
      </c>
      <c r="J71" s="137"/>
      <c r="K71" s="140"/>
      <c r="L71" s="130"/>
      <c r="M71" s="194">
        <v>57</v>
      </c>
      <c r="N71" s="137"/>
      <c r="O71" s="141"/>
    </row>
    <row r="72" spans="1:15" ht="17" customHeight="1" x14ac:dyDescent="0.35">
      <c r="A72" s="281">
        <v>28</v>
      </c>
      <c r="B72" s="137"/>
      <c r="C72" s="138"/>
      <c r="D72" s="130"/>
      <c r="E72" s="139">
        <v>58</v>
      </c>
      <c r="F72" s="137"/>
      <c r="G72" s="138"/>
      <c r="H72" s="133"/>
      <c r="I72" s="194">
        <v>28</v>
      </c>
      <c r="J72" s="137"/>
      <c r="K72" s="140"/>
      <c r="L72" s="130"/>
      <c r="M72" s="194">
        <v>58</v>
      </c>
      <c r="N72" s="137"/>
      <c r="O72" s="141"/>
    </row>
    <row r="73" spans="1:15" ht="17" customHeight="1" x14ac:dyDescent="0.35">
      <c r="A73" s="281">
        <v>29</v>
      </c>
      <c r="B73" s="137"/>
      <c r="C73" s="138"/>
      <c r="D73" s="130"/>
      <c r="E73" s="139">
        <v>59</v>
      </c>
      <c r="F73" s="137"/>
      <c r="G73" s="138"/>
      <c r="H73" s="133"/>
      <c r="I73" s="194">
        <v>29</v>
      </c>
      <c r="J73" s="137"/>
      <c r="K73" s="140"/>
      <c r="L73" s="130"/>
      <c r="M73" s="194">
        <v>59</v>
      </c>
      <c r="N73" s="137"/>
      <c r="O73" s="141"/>
    </row>
    <row r="74" spans="1:15" ht="17" customHeight="1" x14ac:dyDescent="0.35">
      <c r="A74" s="142">
        <v>30</v>
      </c>
      <c r="B74" s="143"/>
      <c r="C74" s="144"/>
      <c r="D74" s="145"/>
      <c r="E74" s="146">
        <v>60</v>
      </c>
      <c r="F74" s="143"/>
      <c r="G74" s="144"/>
      <c r="H74" s="133"/>
      <c r="I74" s="148">
        <v>30</v>
      </c>
      <c r="J74" s="143"/>
      <c r="K74" s="149"/>
      <c r="L74" s="145"/>
      <c r="M74" s="148">
        <v>60</v>
      </c>
      <c r="N74" s="143"/>
      <c r="O74" s="150"/>
    </row>
    <row r="75" spans="1:15" ht="17" customHeight="1" x14ac:dyDescent="0.35">
      <c r="A75" s="391" t="s">
        <v>23</v>
      </c>
      <c r="B75" s="392"/>
      <c r="C75" s="392"/>
      <c r="D75" s="392"/>
      <c r="E75" s="393"/>
      <c r="F75" s="393"/>
      <c r="G75" s="151"/>
      <c r="H75" s="133"/>
      <c r="I75" s="392" t="s">
        <v>23</v>
      </c>
      <c r="J75" s="392"/>
      <c r="K75" s="392"/>
      <c r="L75" s="392"/>
      <c r="M75" s="393"/>
      <c r="N75" s="393"/>
      <c r="O75" s="152"/>
    </row>
    <row r="76" spans="1:15" ht="17" customHeight="1" x14ac:dyDescent="0.35">
      <c r="A76" s="397" t="str">
        <f>A37</f>
        <v>Beurten  60</v>
      </c>
      <c r="B76" s="398"/>
      <c r="C76" s="398"/>
      <c r="D76" s="398"/>
      <c r="E76" s="393"/>
      <c r="F76" s="393"/>
      <c r="G76" s="151"/>
      <c r="H76" s="133"/>
      <c r="I76" s="398" t="str">
        <f>A37</f>
        <v>Beurten  60</v>
      </c>
      <c r="J76" s="398"/>
      <c r="K76" s="398"/>
      <c r="L76" s="398"/>
      <c r="M76" s="393"/>
      <c r="N76" s="393"/>
      <c r="O76" s="152"/>
    </row>
    <row r="77" spans="1:15" ht="17" customHeight="1" x14ac:dyDescent="0.35">
      <c r="A77" s="391" t="s">
        <v>24</v>
      </c>
      <c r="B77" s="392"/>
      <c r="C77" s="392"/>
      <c r="D77" s="392"/>
      <c r="E77" s="393"/>
      <c r="F77" s="393"/>
      <c r="G77" s="151"/>
      <c r="H77" s="133"/>
      <c r="I77" s="392" t="s">
        <v>24</v>
      </c>
      <c r="J77" s="392"/>
      <c r="K77" s="392"/>
      <c r="L77" s="392"/>
      <c r="M77" s="393"/>
      <c r="N77" s="393"/>
      <c r="O77" s="152"/>
    </row>
    <row r="78" spans="1:15" ht="17" customHeight="1" thickBot="1" x14ac:dyDescent="0.4">
      <c r="A78" s="394" t="str">
        <f>A39</f>
        <v xml:space="preserve">Partijpunten: </v>
      </c>
      <c r="B78" s="395"/>
      <c r="C78" s="395"/>
      <c r="D78" s="395"/>
      <c r="E78" s="396"/>
      <c r="F78" s="396"/>
      <c r="G78" s="153"/>
      <c r="H78" s="147"/>
      <c r="I78" s="395" t="str">
        <f>A39</f>
        <v xml:space="preserve">Partijpunten: </v>
      </c>
      <c r="J78" s="395"/>
      <c r="K78" s="395"/>
      <c r="L78" s="395"/>
      <c r="M78" s="396"/>
      <c r="N78" s="396"/>
      <c r="O78" s="154"/>
    </row>
    <row r="79" spans="1:15" ht="30" customHeight="1" thickBot="1" x14ac:dyDescent="0.4">
      <c r="A79" s="204" t="str">
        <f>A1</f>
        <v>DB 3B</v>
      </c>
      <c r="B79" s="282" t="s">
        <v>17</v>
      </c>
      <c r="C79" s="405">
        <v>3</v>
      </c>
      <c r="D79" s="406"/>
      <c r="E79" s="407" t="str">
        <f>E1</f>
        <v>Ronde 5</v>
      </c>
      <c r="F79" s="408"/>
      <c r="G79" s="119"/>
      <c r="H79" s="120"/>
      <c r="I79" s="205" t="str">
        <f>A1</f>
        <v>DB 3B</v>
      </c>
      <c r="J79" s="282" t="s">
        <v>17</v>
      </c>
      <c r="K79" s="409">
        <f>C79</f>
        <v>3</v>
      </c>
      <c r="L79" s="410"/>
      <c r="M79" s="411" t="str">
        <f>E1</f>
        <v>Ronde 5</v>
      </c>
      <c r="N79" s="412"/>
      <c r="O79" s="121"/>
    </row>
    <row r="80" spans="1:15" ht="15" customHeight="1" thickBot="1" x14ac:dyDescent="0.4">
      <c r="A80" s="432" t="str">
        <f>'dlnm lst'!E25</f>
        <v>25  Appie Meerbeek  22  Concordia '54 9  NON Z</v>
      </c>
      <c r="B80" s="433"/>
      <c r="C80" s="433"/>
      <c r="D80" s="433"/>
      <c r="E80" s="433"/>
      <c r="F80" s="433"/>
      <c r="G80" s="434"/>
      <c r="H80" s="3"/>
      <c r="I80" s="429" t="str">
        <f>'dlnm lst'!E10</f>
        <v>10  Johan Rodermond  20  De Bun 13  MN</v>
      </c>
      <c r="J80" s="430"/>
      <c r="K80" s="430"/>
      <c r="L80" s="430"/>
      <c r="M80" s="430"/>
      <c r="N80" s="430"/>
      <c r="O80" s="431"/>
    </row>
    <row r="81" spans="1:15" ht="15" customHeight="1" thickBot="1" x14ac:dyDescent="0.4">
      <c r="A81" s="206"/>
      <c r="B81" s="399" t="s">
        <v>62</v>
      </c>
      <c r="C81" s="400"/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1"/>
      <c r="O81" s="207"/>
    </row>
    <row r="82" spans="1:15" ht="19" customHeight="1" thickBot="1" x14ac:dyDescent="0.4">
      <c r="A82" s="122" t="s">
        <v>19</v>
      </c>
      <c r="B82" s="402"/>
      <c r="C82" s="403"/>
      <c r="D82" s="403"/>
      <c r="E82" s="403"/>
      <c r="F82" s="403"/>
      <c r="G82" s="404"/>
      <c r="H82" s="3"/>
      <c r="I82" s="122" t="s">
        <v>19</v>
      </c>
      <c r="J82" s="402"/>
      <c r="K82" s="403"/>
      <c r="L82" s="403"/>
      <c r="M82" s="403"/>
      <c r="N82" s="403"/>
      <c r="O82" s="404"/>
    </row>
    <row r="83" spans="1:15" ht="19" customHeight="1" thickBot="1" x14ac:dyDescent="0.4">
      <c r="A83" s="123" t="s">
        <v>20</v>
      </c>
      <c r="B83" s="123" t="s">
        <v>21</v>
      </c>
      <c r="C83" s="211" t="s">
        <v>22</v>
      </c>
      <c r="D83" s="208"/>
      <c r="E83" s="125" t="s">
        <v>20</v>
      </c>
      <c r="F83" s="123" t="s">
        <v>21</v>
      </c>
      <c r="G83" s="211" t="s">
        <v>22</v>
      </c>
      <c r="H83" s="209"/>
      <c r="I83" s="126" t="s">
        <v>20</v>
      </c>
      <c r="J83" s="123" t="s">
        <v>21</v>
      </c>
      <c r="K83" s="210" t="s">
        <v>22</v>
      </c>
      <c r="L83" s="208"/>
      <c r="M83" s="123" t="s">
        <v>20</v>
      </c>
      <c r="N83" s="123" t="s">
        <v>21</v>
      </c>
      <c r="O83" s="212" t="s">
        <v>22</v>
      </c>
    </row>
    <row r="84" spans="1:15" ht="17" customHeight="1" x14ac:dyDescent="0.35">
      <c r="A84" s="127">
        <v>1</v>
      </c>
      <c r="B84" s="128"/>
      <c r="C84" s="129"/>
      <c r="D84" s="130"/>
      <c r="E84" s="131">
        <v>31</v>
      </c>
      <c r="F84" s="132"/>
      <c r="G84" s="129"/>
      <c r="H84" s="133"/>
      <c r="I84" s="134">
        <v>1</v>
      </c>
      <c r="J84" s="128"/>
      <c r="K84" s="135"/>
      <c r="L84" s="130"/>
      <c r="M84" s="134">
        <v>31</v>
      </c>
      <c r="N84" s="132"/>
      <c r="O84" s="136"/>
    </row>
    <row r="85" spans="1:15" ht="17" customHeight="1" x14ac:dyDescent="0.35">
      <c r="A85" s="281">
        <v>2</v>
      </c>
      <c r="B85" s="137"/>
      <c r="C85" s="138"/>
      <c r="D85" s="130"/>
      <c r="E85" s="139">
        <v>32</v>
      </c>
      <c r="F85" s="137"/>
      <c r="G85" s="138"/>
      <c r="H85" s="133"/>
      <c r="I85" s="194">
        <v>2</v>
      </c>
      <c r="J85" s="137"/>
      <c r="K85" s="140"/>
      <c r="L85" s="130"/>
      <c r="M85" s="194">
        <v>32</v>
      </c>
      <c r="N85" s="137"/>
      <c r="O85" s="141"/>
    </row>
    <row r="86" spans="1:15" ht="17" customHeight="1" x14ac:dyDescent="0.35">
      <c r="A86" s="281">
        <v>3</v>
      </c>
      <c r="B86" s="137"/>
      <c r="C86" s="138"/>
      <c r="D86" s="130"/>
      <c r="E86" s="139">
        <v>33</v>
      </c>
      <c r="F86" s="137"/>
      <c r="G86" s="138"/>
      <c r="H86" s="133"/>
      <c r="I86" s="194">
        <v>3</v>
      </c>
      <c r="J86" s="137"/>
      <c r="K86" s="140"/>
      <c r="L86" s="130"/>
      <c r="M86" s="194">
        <v>33</v>
      </c>
      <c r="N86" s="137"/>
      <c r="O86" s="141"/>
    </row>
    <row r="87" spans="1:15" ht="17" customHeight="1" x14ac:dyDescent="0.35">
      <c r="A87" s="281">
        <v>4</v>
      </c>
      <c r="B87" s="137"/>
      <c r="C87" s="138"/>
      <c r="D87" s="130"/>
      <c r="E87" s="139">
        <v>34</v>
      </c>
      <c r="F87" s="137"/>
      <c r="G87" s="138"/>
      <c r="H87" s="133"/>
      <c r="I87" s="194">
        <v>4</v>
      </c>
      <c r="J87" s="137"/>
      <c r="K87" s="140"/>
      <c r="L87" s="130"/>
      <c r="M87" s="194">
        <v>34</v>
      </c>
      <c r="N87" s="137"/>
      <c r="O87" s="141"/>
    </row>
    <row r="88" spans="1:15" ht="17" customHeight="1" x14ac:dyDescent="0.35">
      <c r="A88" s="281">
        <v>5</v>
      </c>
      <c r="B88" s="137"/>
      <c r="C88" s="138"/>
      <c r="D88" s="130"/>
      <c r="E88" s="139">
        <v>35</v>
      </c>
      <c r="F88" s="137"/>
      <c r="G88" s="138"/>
      <c r="H88" s="133"/>
      <c r="I88" s="194">
        <v>5</v>
      </c>
      <c r="J88" s="137"/>
      <c r="K88" s="140"/>
      <c r="L88" s="130"/>
      <c r="M88" s="194">
        <v>35</v>
      </c>
      <c r="N88" s="137"/>
      <c r="O88" s="141"/>
    </row>
    <row r="89" spans="1:15" ht="17" customHeight="1" x14ac:dyDescent="0.35">
      <c r="A89" s="281">
        <v>6</v>
      </c>
      <c r="B89" s="137"/>
      <c r="C89" s="138"/>
      <c r="D89" s="130"/>
      <c r="E89" s="139">
        <v>36</v>
      </c>
      <c r="F89" s="137"/>
      <c r="G89" s="138"/>
      <c r="H89" s="133"/>
      <c r="I89" s="194">
        <v>6</v>
      </c>
      <c r="J89" s="137"/>
      <c r="K89" s="140"/>
      <c r="L89" s="130"/>
      <c r="M89" s="194">
        <v>36</v>
      </c>
      <c r="N89" s="137"/>
      <c r="O89" s="141"/>
    </row>
    <row r="90" spans="1:15" ht="17" customHeight="1" x14ac:dyDescent="0.35">
      <c r="A90" s="281">
        <v>7</v>
      </c>
      <c r="B90" s="137"/>
      <c r="C90" s="138"/>
      <c r="D90" s="130"/>
      <c r="E90" s="139">
        <v>37</v>
      </c>
      <c r="F90" s="137"/>
      <c r="G90" s="138"/>
      <c r="H90" s="133"/>
      <c r="I90" s="194">
        <v>7</v>
      </c>
      <c r="J90" s="137"/>
      <c r="K90" s="140"/>
      <c r="L90" s="130"/>
      <c r="M90" s="194">
        <v>37</v>
      </c>
      <c r="N90" s="137"/>
      <c r="O90" s="141"/>
    </row>
    <row r="91" spans="1:15" ht="17" customHeight="1" x14ac:dyDescent="0.35">
      <c r="A91" s="281">
        <v>8</v>
      </c>
      <c r="B91" s="137"/>
      <c r="C91" s="138"/>
      <c r="D91" s="130"/>
      <c r="E91" s="139">
        <v>38</v>
      </c>
      <c r="F91" s="137"/>
      <c r="G91" s="138"/>
      <c r="H91" s="133"/>
      <c r="I91" s="194">
        <v>8</v>
      </c>
      <c r="J91" s="137"/>
      <c r="K91" s="140"/>
      <c r="L91" s="130"/>
      <c r="M91" s="194">
        <v>38</v>
      </c>
      <c r="N91" s="137"/>
      <c r="O91" s="141"/>
    </row>
    <row r="92" spans="1:15" ht="17" customHeight="1" x14ac:dyDescent="0.35">
      <c r="A92" s="281">
        <v>9</v>
      </c>
      <c r="B92" s="137"/>
      <c r="C92" s="138"/>
      <c r="D92" s="130"/>
      <c r="E92" s="139">
        <v>39</v>
      </c>
      <c r="F92" s="137"/>
      <c r="G92" s="138"/>
      <c r="H92" s="133"/>
      <c r="I92" s="194">
        <v>9</v>
      </c>
      <c r="J92" s="137"/>
      <c r="K92" s="140"/>
      <c r="L92" s="130"/>
      <c r="M92" s="194">
        <v>39</v>
      </c>
      <c r="N92" s="137"/>
      <c r="O92" s="141"/>
    </row>
    <row r="93" spans="1:15" ht="17" customHeight="1" x14ac:dyDescent="0.35">
      <c r="A93" s="281">
        <v>10</v>
      </c>
      <c r="B93" s="137"/>
      <c r="C93" s="138"/>
      <c r="D93" s="130"/>
      <c r="E93" s="139">
        <v>40</v>
      </c>
      <c r="F93" s="137"/>
      <c r="G93" s="138"/>
      <c r="H93" s="133"/>
      <c r="I93" s="194">
        <v>10</v>
      </c>
      <c r="J93" s="137"/>
      <c r="K93" s="140"/>
      <c r="L93" s="130"/>
      <c r="M93" s="194">
        <v>40</v>
      </c>
      <c r="N93" s="137"/>
      <c r="O93" s="141"/>
    </row>
    <row r="94" spans="1:15" ht="17" customHeight="1" x14ac:dyDescent="0.35">
      <c r="A94" s="281">
        <v>11</v>
      </c>
      <c r="B94" s="137"/>
      <c r="C94" s="138"/>
      <c r="D94" s="130"/>
      <c r="E94" s="139">
        <v>41</v>
      </c>
      <c r="F94" s="137"/>
      <c r="G94" s="138"/>
      <c r="H94" s="133"/>
      <c r="I94" s="194">
        <v>11</v>
      </c>
      <c r="J94" s="137"/>
      <c r="K94" s="140"/>
      <c r="L94" s="130"/>
      <c r="M94" s="194">
        <v>41</v>
      </c>
      <c r="N94" s="137"/>
      <c r="O94" s="141"/>
    </row>
    <row r="95" spans="1:15" ht="17" customHeight="1" x14ac:dyDescent="0.35">
      <c r="A95" s="281">
        <v>12</v>
      </c>
      <c r="B95" s="137"/>
      <c r="C95" s="138"/>
      <c r="D95" s="130"/>
      <c r="E95" s="139">
        <v>42</v>
      </c>
      <c r="F95" s="137"/>
      <c r="G95" s="138"/>
      <c r="H95" s="133"/>
      <c r="I95" s="194">
        <v>12</v>
      </c>
      <c r="J95" s="137"/>
      <c r="K95" s="140"/>
      <c r="L95" s="130"/>
      <c r="M95" s="194">
        <v>42</v>
      </c>
      <c r="N95" s="137"/>
      <c r="O95" s="141"/>
    </row>
    <row r="96" spans="1:15" ht="17" customHeight="1" x14ac:dyDescent="0.35">
      <c r="A96" s="281">
        <v>13</v>
      </c>
      <c r="B96" s="137"/>
      <c r="C96" s="138"/>
      <c r="D96" s="130"/>
      <c r="E96" s="139">
        <v>43</v>
      </c>
      <c r="F96" s="137"/>
      <c r="G96" s="138"/>
      <c r="H96" s="133"/>
      <c r="I96" s="194">
        <v>13</v>
      </c>
      <c r="J96" s="137"/>
      <c r="K96" s="140"/>
      <c r="L96" s="130"/>
      <c r="M96" s="194">
        <v>43</v>
      </c>
      <c r="N96" s="137"/>
      <c r="O96" s="141"/>
    </row>
    <row r="97" spans="1:15" ht="17" customHeight="1" x14ac:dyDescent="0.35">
      <c r="A97" s="281">
        <v>14</v>
      </c>
      <c r="B97" s="137"/>
      <c r="C97" s="138"/>
      <c r="D97" s="130"/>
      <c r="E97" s="139">
        <v>44</v>
      </c>
      <c r="F97" s="137"/>
      <c r="G97" s="138"/>
      <c r="H97" s="133"/>
      <c r="I97" s="194">
        <v>14</v>
      </c>
      <c r="J97" s="137"/>
      <c r="K97" s="140"/>
      <c r="L97" s="130"/>
      <c r="M97" s="194">
        <v>44</v>
      </c>
      <c r="N97" s="137"/>
      <c r="O97" s="141"/>
    </row>
    <row r="98" spans="1:15" ht="17" customHeight="1" x14ac:dyDescent="0.35">
      <c r="A98" s="281">
        <v>15</v>
      </c>
      <c r="B98" s="137"/>
      <c r="C98" s="138"/>
      <c r="D98" s="130"/>
      <c r="E98" s="139">
        <v>45</v>
      </c>
      <c r="F98" s="137"/>
      <c r="G98" s="138"/>
      <c r="H98" s="133"/>
      <c r="I98" s="194">
        <v>15</v>
      </c>
      <c r="J98" s="137"/>
      <c r="K98" s="140"/>
      <c r="L98" s="130"/>
      <c r="M98" s="194">
        <v>45</v>
      </c>
      <c r="N98" s="137"/>
      <c r="O98" s="141"/>
    </row>
    <row r="99" spans="1:15" ht="17" customHeight="1" x14ac:dyDescent="0.35">
      <c r="A99" s="281">
        <v>16</v>
      </c>
      <c r="B99" s="137"/>
      <c r="C99" s="138"/>
      <c r="D99" s="130"/>
      <c r="E99" s="139">
        <v>46</v>
      </c>
      <c r="F99" s="137"/>
      <c r="G99" s="138"/>
      <c r="H99" s="133"/>
      <c r="I99" s="194">
        <v>16</v>
      </c>
      <c r="J99" s="137"/>
      <c r="K99" s="140"/>
      <c r="L99" s="130"/>
      <c r="M99" s="194">
        <v>46</v>
      </c>
      <c r="N99" s="137"/>
      <c r="O99" s="141"/>
    </row>
    <row r="100" spans="1:15" ht="17" customHeight="1" x14ac:dyDescent="0.35">
      <c r="A100" s="281">
        <v>17</v>
      </c>
      <c r="B100" s="137"/>
      <c r="C100" s="138"/>
      <c r="D100" s="130"/>
      <c r="E100" s="139">
        <v>47</v>
      </c>
      <c r="F100" s="137"/>
      <c r="G100" s="138"/>
      <c r="H100" s="133"/>
      <c r="I100" s="194">
        <v>17</v>
      </c>
      <c r="J100" s="137"/>
      <c r="K100" s="140"/>
      <c r="L100" s="130"/>
      <c r="M100" s="194">
        <v>47</v>
      </c>
      <c r="N100" s="137"/>
      <c r="O100" s="141"/>
    </row>
    <row r="101" spans="1:15" ht="17" customHeight="1" x14ac:dyDescent="0.35">
      <c r="A101" s="281">
        <v>18</v>
      </c>
      <c r="B101" s="137"/>
      <c r="C101" s="138"/>
      <c r="D101" s="130"/>
      <c r="E101" s="139">
        <v>48</v>
      </c>
      <c r="F101" s="137"/>
      <c r="G101" s="138"/>
      <c r="H101" s="133"/>
      <c r="I101" s="194">
        <v>18</v>
      </c>
      <c r="J101" s="137"/>
      <c r="K101" s="140"/>
      <c r="L101" s="130"/>
      <c r="M101" s="194">
        <v>48</v>
      </c>
      <c r="N101" s="137"/>
      <c r="O101" s="141"/>
    </row>
    <row r="102" spans="1:15" ht="17" customHeight="1" x14ac:dyDescent="0.35">
      <c r="A102" s="281">
        <v>19</v>
      </c>
      <c r="B102" s="137"/>
      <c r="C102" s="138"/>
      <c r="D102" s="130"/>
      <c r="E102" s="139">
        <v>49</v>
      </c>
      <c r="F102" s="137"/>
      <c r="G102" s="138"/>
      <c r="H102" s="133"/>
      <c r="I102" s="194">
        <v>19</v>
      </c>
      <c r="J102" s="137"/>
      <c r="K102" s="140"/>
      <c r="L102" s="130"/>
      <c r="M102" s="194">
        <v>49</v>
      </c>
      <c r="N102" s="137"/>
      <c r="O102" s="141"/>
    </row>
    <row r="103" spans="1:15" ht="17" customHeight="1" x14ac:dyDescent="0.35">
      <c r="A103" s="281">
        <v>20</v>
      </c>
      <c r="B103" s="137"/>
      <c r="C103" s="138"/>
      <c r="D103" s="130"/>
      <c r="E103" s="139">
        <v>50</v>
      </c>
      <c r="F103" s="137"/>
      <c r="G103" s="138"/>
      <c r="H103" s="133"/>
      <c r="I103" s="194">
        <v>20</v>
      </c>
      <c r="J103" s="137"/>
      <c r="K103" s="140"/>
      <c r="L103" s="130"/>
      <c r="M103" s="194">
        <v>50</v>
      </c>
      <c r="N103" s="137"/>
      <c r="O103" s="141"/>
    </row>
    <row r="104" spans="1:15" ht="17" customHeight="1" x14ac:dyDescent="0.35">
      <c r="A104" s="281">
        <v>21</v>
      </c>
      <c r="B104" s="137"/>
      <c r="C104" s="138"/>
      <c r="D104" s="130"/>
      <c r="E104" s="139">
        <v>51</v>
      </c>
      <c r="F104" s="137"/>
      <c r="G104" s="138"/>
      <c r="H104" s="133"/>
      <c r="I104" s="194">
        <v>21</v>
      </c>
      <c r="J104" s="137"/>
      <c r="K104" s="140"/>
      <c r="L104" s="130"/>
      <c r="M104" s="194">
        <v>51</v>
      </c>
      <c r="N104" s="137"/>
      <c r="O104" s="141"/>
    </row>
    <row r="105" spans="1:15" ht="17" customHeight="1" x14ac:dyDescent="0.35">
      <c r="A105" s="281">
        <v>22</v>
      </c>
      <c r="B105" s="137"/>
      <c r="C105" s="138"/>
      <c r="D105" s="130"/>
      <c r="E105" s="139">
        <v>52</v>
      </c>
      <c r="F105" s="137"/>
      <c r="G105" s="138"/>
      <c r="H105" s="133"/>
      <c r="I105" s="194">
        <v>22</v>
      </c>
      <c r="J105" s="137"/>
      <c r="K105" s="140"/>
      <c r="L105" s="130"/>
      <c r="M105" s="194">
        <v>52</v>
      </c>
      <c r="N105" s="137"/>
      <c r="O105" s="141"/>
    </row>
    <row r="106" spans="1:15" ht="17" customHeight="1" x14ac:dyDescent="0.35">
      <c r="A106" s="281">
        <v>23</v>
      </c>
      <c r="B106" s="137"/>
      <c r="C106" s="138"/>
      <c r="D106" s="130"/>
      <c r="E106" s="139">
        <v>53</v>
      </c>
      <c r="F106" s="137"/>
      <c r="G106" s="138"/>
      <c r="H106" s="133"/>
      <c r="I106" s="194">
        <v>23</v>
      </c>
      <c r="J106" s="137"/>
      <c r="K106" s="140"/>
      <c r="L106" s="130"/>
      <c r="M106" s="194">
        <v>53</v>
      </c>
      <c r="N106" s="137"/>
      <c r="O106" s="141"/>
    </row>
    <row r="107" spans="1:15" ht="17" customHeight="1" x14ac:dyDescent="0.35">
      <c r="A107" s="281">
        <v>24</v>
      </c>
      <c r="B107" s="137"/>
      <c r="C107" s="138"/>
      <c r="D107" s="130"/>
      <c r="E107" s="139">
        <v>54</v>
      </c>
      <c r="F107" s="137"/>
      <c r="G107" s="138"/>
      <c r="H107" s="133"/>
      <c r="I107" s="194">
        <v>24</v>
      </c>
      <c r="J107" s="137"/>
      <c r="K107" s="140"/>
      <c r="L107" s="130"/>
      <c r="M107" s="194">
        <v>54</v>
      </c>
      <c r="N107" s="137"/>
      <c r="O107" s="141"/>
    </row>
    <row r="108" spans="1:15" ht="17" customHeight="1" x14ac:dyDescent="0.35">
      <c r="A108" s="281">
        <v>25</v>
      </c>
      <c r="B108" s="137"/>
      <c r="C108" s="138"/>
      <c r="D108" s="130"/>
      <c r="E108" s="139">
        <v>55</v>
      </c>
      <c r="F108" s="137"/>
      <c r="G108" s="138"/>
      <c r="H108" s="133"/>
      <c r="I108" s="194">
        <v>25</v>
      </c>
      <c r="J108" s="137"/>
      <c r="K108" s="140"/>
      <c r="L108" s="130"/>
      <c r="M108" s="194">
        <v>55</v>
      </c>
      <c r="N108" s="137"/>
      <c r="O108" s="141"/>
    </row>
    <row r="109" spans="1:15" ht="17" customHeight="1" x14ac:dyDescent="0.35">
      <c r="A109" s="281">
        <v>26</v>
      </c>
      <c r="B109" s="137"/>
      <c r="C109" s="138"/>
      <c r="D109" s="130"/>
      <c r="E109" s="139">
        <v>56</v>
      </c>
      <c r="F109" s="137"/>
      <c r="G109" s="138"/>
      <c r="H109" s="133"/>
      <c r="I109" s="194">
        <v>26</v>
      </c>
      <c r="J109" s="137"/>
      <c r="K109" s="140"/>
      <c r="L109" s="130"/>
      <c r="M109" s="194">
        <v>56</v>
      </c>
      <c r="N109" s="137"/>
      <c r="O109" s="141"/>
    </row>
    <row r="110" spans="1:15" ht="17" customHeight="1" x14ac:dyDescent="0.35">
      <c r="A110" s="281">
        <v>27</v>
      </c>
      <c r="B110" s="137"/>
      <c r="C110" s="138"/>
      <c r="D110" s="130"/>
      <c r="E110" s="139">
        <v>57</v>
      </c>
      <c r="F110" s="137"/>
      <c r="G110" s="138"/>
      <c r="H110" s="133"/>
      <c r="I110" s="194">
        <v>27</v>
      </c>
      <c r="J110" s="137"/>
      <c r="K110" s="140"/>
      <c r="L110" s="130"/>
      <c r="M110" s="194">
        <v>57</v>
      </c>
      <c r="N110" s="137"/>
      <c r="O110" s="141"/>
    </row>
    <row r="111" spans="1:15" ht="17" customHeight="1" x14ac:dyDescent="0.35">
      <c r="A111" s="281">
        <v>28</v>
      </c>
      <c r="B111" s="137"/>
      <c r="C111" s="138"/>
      <c r="D111" s="130"/>
      <c r="E111" s="139">
        <v>58</v>
      </c>
      <c r="F111" s="137"/>
      <c r="G111" s="138"/>
      <c r="H111" s="133"/>
      <c r="I111" s="194">
        <v>28</v>
      </c>
      <c r="J111" s="137"/>
      <c r="K111" s="140"/>
      <c r="L111" s="130"/>
      <c r="M111" s="194">
        <v>58</v>
      </c>
      <c r="N111" s="137"/>
      <c r="O111" s="141"/>
    </row>
    <row r="112" spans="1:15" ht="17" customHeight="1" x14ac:dyDescent="0.35">
      <c r="A112" s="281">
        <v>29</v>
      </c>
      <c r="B112" s="137"/>
      <c r="C112" s="138"/>
      <c r="D112" s="130"/>
      <c r="E112" s="139">
        <v>59</v>
      </c>
      <c r="F112" s="137"/>
      <c r="G112" s="138"/>
      <c r="H112" s="133"/>
      <c r="I112" s="194">
        <v>29</v>
      </c>
      <c r="J112" s="137"/>
      <c r="K112" s="140"/>
      <c r="L112" s="130"/>
      <c r="M112" s="194">
        <v>59</v>
      </c>
      <c r="N112" s="137"/>
      <c r="O112" s="141"/>
    </row>
    <row r="113" spans="1:15" ht="17" customHeight="1" x14ac:dyDescent="0.35">
      <c r="A113" s="142">
        <v>30</v>
      </c>
      <c r="B113" s="143"/>
      <c r="C113" s="144"/>
      <c r="D113" s="145"/>
      <c r="E113" s="146">
        <v>60</v>
      </c>
      <c r="F113" s="143"/>
      <c r="G113" s="144"/>
      <c r="H113" s="133"/>
      <c r="I113" s="148">
        <v>30</v>
      </c>
      <c r="J113" s="143"/>
      <c r="K113" s="149"/>
      <c r="L113" s="145"/>
      <c r="M113" s="148">
        <v>60</v>
      </c>
      <c r="N113" s="143"/>
      <c r="O113" s="150"/>
    </row>
    <row r="114" spans="1:15" ht="17" customHeight="1" x14ac:dyDescent="0.35">
      <c r="A114" s="391" t="s">
        <v>23</v>
      </c>
      <c r="B114" s="392"/>
      <c r="C114" s="392"/>
      <c r="D114" s="392"/>
      <c r="E114" s="393"/>
      <c r="F114" s="393"/>
      <c r="G114" s="151"/>
      <c r="H114" s="133"/>
      <c r="I114" s="392" t="s">
        <v>23</v>
      </c>
      <c r="J114" s="392"/>
      <c r="K114" s="392"/>
      <c r="L114" s="392"/>
      <c r="M114" s="393"/>
      <c r="N114" s="393"/>
      <c r="O114" s="152"/>
    </row>
    <row r="115" spans="1:15" ht="17" customHeight="1" x14ac:dyDescent="0.35">
      <c r="A115" s="397" t="str">
        <f>A37</f>
        <v>Beurten  60</v>
      </c>
      <c r="B115" s="398"/>
      <c r="C115" s="398"/>
      <c r="D115" s="398"/>
      <c r="E115" s="393"/>
      <c r="F115" s="393"/>
      <c r="G115" s="151"/>
      <c r="H115" s="133"/>
      <c r="I115" s="398" t="str">
        <f>A37</f>
        <v>Beurten  60</v>
      </c>
      <c r="J115" s="398"/>
      <c r="K115" s="398"/>
      <c r="L115" s="398"/>
      <c r="M115" s="393"/>
      <c r="N115" s="393"/>
      <c r="O115" s="152"/>
    </row>
    <row r="116" spans="1:15" ht="17" customHeight="1" x14ac:dyDescent="0.35">
      <c r="A116" s="391" t="s">
        <v>24</v>
      </c>
      <c r="B116" s="392"/>
      <c r="C116" s="392"/>
      <c r="D116" s="392"/>
      <c r="E116" s="393"/>
      <c r="F116" s="393"/>
      <c r="G116" s="151"/>
      <c r="H116" s="133"/>
      <c r="I116" s="392" t="s">
        <v>24</v>
      </c>
      <c r="J116" s="392"/>
      <c r="K116" s="392"/>
      <c r="L116" s="392"/>
      <c r="M116" s="393"/>
      <c r="N116" s="393"/>
      <c r="O116" s="152"/>
    </row>
    <row r="117" spans="1:15" ht="17" customHeight="1" thickBot="1" x14ac:dyDescent="0.4">
      <c r="A117" s="394" t="str">
        <f>A39</f>
        <v xml:space="preserve">Partijpunten: </v>
      </c>
      <c r="B117" s="395"/>
      <c r="C117" s="395"/>
      <c r="D117" s="395"/>
      <c r="E117" s="396"/>
      <c r="F117" s="396"/>
      <c r="G117" s="153"/>
      <c r="H117" s="147"/>
      <c r="I117" s="395" t="str">
        <f>A39</f>
        <v xml:space="preserve">Partijpunten: </v>
      </c>
      <c r="J117" s="395"/>
      <c r="K117" s="395"/>
      <c r="L117" s="395"/>
      <c r="M117" s="396"/>
      <c r="N117" s="396"/>
      <c r="O117" s="154"/>
    </row>
    <row r="118" spans="1:15" ht="30" customHeight="1" thickBot="1" x14ac:dyDescent="0.4">
      <c r="A118" s="204" t="str">
        <f>A40</f>
        <v>DB 3B</v>
      </c>
      <c r="B118" s="282" t="s">
        <v>17</v>
      </c>
      <c r="C118" s="405">
        <v>4</v>
      </c>
      <c r="D118" s="406"/>
      <c r="E118" s="407" t="str">
        <f>E40</f>
        <v>Ronde 5</v>
      </c>
      <c r="F118" s="408"/>
      <c r="G118" s="119"/>
      <c r="H118" s="120"/>
      <c r="I118" s="205" t="str">
        <f>A40</f>
        <v>DB 3B</v>
      </c>
      <c r="J118" s="282" t="s">
        <v>17</v>
      </c>
      <c r="K118" s="409">
        <f>C118</f>
        <v>4</v>
      </c>
      <c r="L118" s="410"/>
      <c r="M118" s="411" t="str">
        <f>E40</f>
        <v>Ronde 5</v>
      </c>
      <c r="N118" s="412"/>
      <c r="O118" s="121"/>
    </row>
    <row r="119" spans="1:15" ht="15" customHeight="1" thickBot="1" x14ac:dyDescent="0.4">
      <c r="A119" s="432" t="str">
        <f>'dlnm lst'!E1</f>
        <v>1  Jaap Sieben  18  V.A.G. dr 2 NON N</v>
      </c>
      <c r="B119" s="433"/>
      <c r="C119" s="433"/>
      <c r="D119" s="433"/>
      <c r="E119" s="433"/>
      <c r="F119" s="433"/>
      <c r="G119" s="434"/>
      <c r="H119" s="3"/>
      <c r="I119" s="429" t="str">
        <f>'dlnm lst'!E19</f>
        <v>19  Tjitse Sinnema  14  t Raedthuys 1 WN</v>
      </c>
      <c r="J119" s="430"/>
      <c r="K119" s="430"/>
      <c r="L119" s="430"/>
      <c r="M119" s="430"/>
      <c r="N119" s="430"/>
      <c r="O119" s="431"/>
    </row>
    <row r="120" spans="1:15" ht="15" customHeight="1" thickBot="1" x14ac:dyDescent="0.4">
      <c r="A120" s="206"/>
      <c r="B120" s="399" t="s">
        <v>62</v>
      </c>
      <c r="C120" s="400"/>
      <c r="D120" s="400"/>
      <c r="E120" s="400"/>
      <c r="F120" s="400"/>
      <c r="G120" s="400"/>
      <c r="H120" s="400"/>
      <c r="I120" s="400"/>
      <c r="J120" s="400"/>
      <c r="K120" s="400"/>
      <c r="L120" s="400"/>
      <c r="M120" s="400"/>
      <c r="N120" s="401"/>
      <c r="O120" s="207"/>
    </row>
    <row r="121" spans="1:15" ht="19" customHeight="1" thickBot="1" x14ac:dyDescent="0.4">
      <c r="A121" s="122" t="s">
        <v>19</v>
      </c>
      <c r="B121" s="402"/>
      <c r="C121" s="403"/>
      <c r="D121" s="403"/>
      <c r="E121" s="403"/>
      <c r="F121" s="403"/>
      <c r="G121" s="404"/>
      <c r="H121" s="3"/>
      <c r="I121" s="122" t="s">
        <v>19</v>
      </c>
      <c r="J121" s="402"/>
      <c r="K121" s="403"/>
      <c r="L121" s="403"/>
      <c r="M121" s="403"/>
      <c r="N121" s="403"/>
      <c r="O121" s="404"/>
    </row>
    <row r="122" spans="1:15" ht="19" customHeight="1" thickBot="1" x14ac:dyDescent="0.4">
      <c r="A122" s="123" t="s">
        <v>20</v>
      </c>
      <c r="B122" s="123" t="s">
        <v>21</v>
      </c>
      <c r="C122" s="211" t="s">
        <v>22</v>
      </c>
      <c r="D122" s="208"/>
      <c r="E122" s="125" t="s">
        <v>20</v>
      </c>
      <c r="F122" s="123" t="s">
        <v>21</v>
      </c>
      <c r="G122" s="211" t="s">
        <v>22</v>
      </c>
      <c r="H122" s="209"/>
      <c r="I122" s="126" t="s">
        <v>20</v>
      </c>
      <c r="J122" s="123" t="s">
        <v>21</v>
      </c>
      <c r="K122" s="210" t="s">
        <v>22</v>
      </c>
      <c r="L122" s="208"/>
      <c r="M122" s="123" t="s">
        <v>20</v>
      </c>
      <c r="N122" s="123" t="s">
        <v>21</v>
      </c>
      <c r="O122" s="212" t="s">
        <v>22</v>
      </c>
    </row>
    <row r="123" spans="1:15" ht="17" customHeight="1" x14ac:dyDescent="0.35">
      <c r="A123" s="127">
        <v>1</v>
      </c>
      <c r="B123" s="128"/>
      <c r="C123" s="129"/>
      <c r="D123" s="130"/>
      <c r="E123" s="131">
        <v>31</v>
      </c>
      <c r="F123" s="132"/>
      <c r="G123" s="129"/>
      <c r="H123" s="133"/>
      <c r="I123" s="134">
        <v>1</v>
      </c>
      <c r="J123" s="128"/>
      <c r="K123" s="135"/>
      <c r="L123" s="130"/>
      <c r="M123" s="134">
        <v>31</v>
      </c>
      <c r="N123" s="132"/>
      <c r="O123" s="136"/>
    </row>
    <row r="124" spans="1:15" ht="17" customHeight="1" x14ac:dyDescent="0.35">
      <c r="A124" s="281">
        <v>2</v>
      </c>
      <c r="B124" s="137"/>
      <c r="C124" s="138"/>
      <c r="D124" s="130"/>
      <c r="E124" s="139">
        <v>32</v>
      </c>
      <c r="F124" s="137"/>
      <c r="G124" s="138"/>
      <c r="H124" s="133"/>
      <c r="I124" s="194">
        <v>2</v>
      </c>
      <c r="J124" s="137"/>
      <c r="K124" s="140"/>
      <c r="L124" s="130"/>
      <c r="M124" s="194">
        <v>32</v>
      </c>
      <c r="N124" s="137"/>
      <c r="O124" s="141"/>
    </row>
    <row r="125" spans="1:15" ht="17" customHeight="1" x14ac:dyDescent="0.35">
      <c r="A125" s="281">
        <v>3</v>
      </c>
      <c r="B125" s="137"/>
      <c r="C125" s="138"/>
      <c r="D125" s="130"/>
      <c r="E125" s="139">
        <v>33</v>
      </c>
      <c r="F125" s="137"/>
      <c r="G125" s="138"/>
      <c r="H125" s="133"/>
      <c r="I125" s="194">
        <v>3</v>
      </c>
      <c r="J125" s="137"/>
      <c r="K125" s="140"/>
      <c r="L125" s="130"/>
      <c r="M125" s="194">
        <v>33</v>
      </c>
      <c r="N125" s="137"/>
      <c r="O125" s="141"/>
    </row>
    <row r="126" spans="1:15" ht="17" customHeight="1" x14ac:dyDescent="0.35">
      <c r="A126" s="281">
        <v>4</v>
      </c>
      <c r="B126" s="137"/>
      <c r="C126" s="138"/>
      <c r="D126" s="130"/>
      <c r="E126" s="139">
        <v>34</v>
      </c>
      <c r="F126" s="137"/>
      <c r="G126" s="138"/>
      <c r="H126" s="133"/>
      <c r="I126" s="194">
        <v>4</v>
      </c>
      <c r="J126" s="137"/>
      <c r="K126" s="140"/>
      <c r="L126" s="130"/>
      <c r="M126" s="194">
        <v>34</v>
      </c>
      <c r="N126" s="137"/>
      <c r="O126" s="141"/>
    </row>
    <row r="127" spans="1:15" ht="17" customHeight="1" x14ac:dyDescent="0.35">
      <c r="A127" s="281">
        <v>5</v>
      </c>
      <c r="B127" s="137"/>
      <c r="C127" s="138"/>
      <c r="D127" s="130"/>
      <c r="E127" s="139">
        <v>35</v>
      </c>
      <c r="F127" s="137"/>
      <c r="G127" s="138"/>
      <c r="H127" s="133"/>
      <c r="I127" s="194">
        <v>5</v>
      </c>
      <c r="J127" s="137"/>
      <c r="K127" s="140"/>
      <c r="L127" s="130"/>
      <c r="M127" s="194">
        <v>35</v>
      </c>
      <c r="N127" s="137"/>
      <c r="O127" s="141"/>
    </row>
    <row r="128" spans="1:15" ht="17" customHeight="1" x14ac:dyDescent="0.35">
      <c r="A128" s="281">
        <v>6</v>
      </c>
      <c r="B128" s="137"/>
      <c r="C128" s="138"/>
      <c r="D128" s="130"/>
      <c r="E128" s="139">
        <v>36</v>
      </c>
      <c r="F128" s="137"/>
      <c r="G128" s="138"/>
      <c r="H128" s="133"/>
      <c r="I128" s="194">
        <v>6</v>
      </c>
      <c r="J128" s="137"/>
      <c r="K128" s="140"/>
      <c r="L128" s="130"/>
      <c r="M128" s="194">
        <v>36</v>
      </c>
      <c r="N128" s="137"/>
      <c r="O128" s="141"/>
    </row>
    <row r="129" spans="1:15" ht="17" customHeight="1" x14ac:dyDescent="0.35">
      <c r="A129" s="281">
        <v>7</v>
      </c>
      <c r="B129" s="137"/>
      <c r="C129" s="138"/>
      <c r="D129" s="130"/>
      <c r="E129" s="139">
        <v>37</v>
      </c>
      <c r="F129" s="137"/>
      <c r="G129" s="138"/>
      <c r="H129" s="133"/>
      <c r="I129" s="194">
        <v>7</v>
      </c>
      <c r="J129" s="137"/>
      <c r="K129" s="140"/>
      <c r="L129" s="130"/>
      <c r="M129" s="194">
        <v>37</v>
      </c>
      <c r="N129" s="137"/>
      <c r="O129" s="141"/>
    </row>
    <row r="130" spans="1:15" ht="17" customHeight="1" x14ac:dyDescent="0.35">
      <c r="A130" s="281">
        <v>8</v>
      </c>
      <c r="B130" s="137"/>
      <c r="C130" s="138"/>
      <c r="D130" s="130"/>
      <c r="E130" s="139">
        <v>38</v>
      </c>
      <c r="F130" s="137"/>
      <c r="G130" s="138"/>
      <c r="H130" s="133"/>
      <c r="I130" s="194">
        <v>8</v>
      </c>
      <c r="J130" s="137"/>
      <c r="K130" s="140"/>
      <c r="L130" s="130"/>
      <c r="M130" s="194">
        <v>38</v>
      </c>
      <c r="N130" s="137"/>
      <c r="O130" s="141"/>
    </row>
    <row r="131" spans="1:15" ht="17" customHeight="1" x14ac:dyDescent="0.35">
      <c r="A131" s="281">
        <v>9</v>
      </c>
      <c r="B131" s="137"/>
      <c r="C131" s="138"/>
      <c r="D131" s="130"/>
      <c r="E131" s="139">
        <v>39</v>
      </c>
      <c r="F131" s="137"/>
      <c r="G131" s="138"/>
      <c r="H131" s="133"/>
      <c r="I131" s="194">
        <v>9</v>
      </c>
      <c r="J131" s="137"/>
      <c r="K131" s="140"/>
      <c r="L131" s="130"/>
      <c r="M131" s="194">
        <v>39</v>
      </c>
      <c r="N131" s="137"/>
      <c r="O131" s="141"/>
    </row>
    <row r="132" spans="1:15" ht="17" customHeight="1" x14ac:dyDescent="0.35">
      <c r="A132" s="281">
        <v>10</v>
      </c>
      <c r="B132" s="137"/>
      <c r="C132" s="138"/>
      <c r="D132" s="130"/>
      <c r="E132" s="139">
        <v>40</v>
      </c>
      <c r="F132" s="137"/>
      <c r="G132" s="138"/>
      <c r="H132" s="133"/>
      <c r="I132" s="194">
        <v>10</v>
      </c>
      <c r="J132" s="137"/>
      <c r="K132" s="140"/>
      <c r="L132" s="130"/>
      <c r="M132" s="194">
        <v>40</v>
      </c>
      <c r="N132" s="137"/>
      <c r="O132" s="141"/>
    </row>
    <row r="133" spans="1:15" ht="17" customHeight="1" x14ac:dyDescent="0.35">
      <c r="A133" s="281">
        <v>11</v>
      </c>
      <c r="B133" s="137"/>
      <c r="C133" s="138"/>
      <c r="D133" s="130"/>
      <c r="E133" s="139">
        <v>41</v>
      </c>
      <c r="F133" s="137"/>
      <c r="G133" s="138"/>
      <c r="H133" s="133"/>
      <c r="I133" s="194">
        <v>11</v>
      </c>
      <c r="J133" s="137"/>
      <c r="K133" s="140"/>
      <c r="L133" s="130"/>
      <c r="M133" s="194">
        <v>41</v>
      </c>
      <c r="N133" s="137"/>
      <c r="O133" s="141"/>
    </row>
    <row r="134" spans="1:15" ht="17" customHeight="1" x14ac:dyDescent="0.35">
      <c r="A134" s="281">
        <v>12</v>
      </c>
      <c r="B134" s="137"/>
      <c r="C134" s="138"/>
      <c r="D134" s="130"/>
      <c r="E134" s="139">
        <v>42</v>
      </c>
      <c r="F134" s="137"/>
      <c r="G134" s="138"/>
      <c r="H134" s="133"/>
      <c r="I134" s="194">
        <v>12</v>
      </c>
      <c r="J134" s="137"/>
      <c r="K134" s="140"/>
      <c r="L134" s="130"/>
      <c r="M134" s="194">
        <v>42</v>
      </c>
      <c r="N134" s="137"/>
      <c r="O134" s="141"/>
    </row>
    <row r="135" spans="1:15" ht="17" customHeight="1" x14ac:dyDescent="0.35">
      <c r="A135" s="281">
        <v>13</v>
      </c>
      <c r="B135" s="137"/>
      <c r="C135" s="138"/>
      <c r="D135" s="130"/>
      <c r="E135" s="139">
        <v>43</v>
      </c>
      <c r="F135" s="137"/>
      <c r="G135" s="138"/>
      <c r="H135" s="133"/>
      <c r="I135" s="194">
        <v>13</v>
      </c>
      <c r="J135" s="137"/>
      <c r="K135" s="140"/>
      <c r="L135" s="130"/>
      <c r="M135" s="194">
        <v>43</v>
      </c>
      <c r="N135" s="137"/>
      <c r="O135" s="141"/>
    </row>
    <row r="136" spans="1:15" ht="17" customHeight="1" x14ac:dyDescent="0.35">
      <c r="A136" s="281">
        <v>14</v>
      </c>
      <c r="B136" s="137"/>
      <c r="C136" s="138"/>
      <c r="D136" s="130"/>
      <c r="E136" s="139">
        <v>44</v>
      </c>
      <c r="F136" s="137"/>
      <c r="G136" s="138"/>
      <c r="H136" s="133"/>
      <c r="I136" s="194">
        <v>14</v>
      </c>
      <c r="J136" s="137"/>
      <c r="K136" s="140"/>
      <c r="L136" s="130"/>
      <c r="M136" s="194">
        <v>44</v>
      </c>
      <c r="N136" s="137"/>
      <c r="O136" s="141"/>
    </row>
    <row r="137" spans="1:15" ht="17" customHeight="1" x14ac:dyDescent="0.35">
      <c r="A137" s="281">
        <v>15</v>
      </c>
      <c r="B137" s="137"/>
      <c r="C137" s="138"/>
      <c r="D137" s="130"/>
      <c r="E137" s="139">
        <v>45</v>
      </c>
      <c r="F137" s="137"/>
      <c r="G137" s="138"/>
      <c r="H137" s="133"/>
      <c r="I137" s="194">
        <v>15</v>
      </c>
      <c r="J137" s="137"/>
      <c r="K137" s="140"/>
      <c r="L137" s="130"/>
      <c r="M137" s="194">
        <v>45</v>
      </c>
      <c r="N137" s="137"/>
      <c r="O137" s="141"/>
    </row>
    <row r="138" spans="1:15" ht="17" customHeight="1" x14ac:dyDescent="0.35">
      <c r="A138" s="281">
        <v>16</v>
      </c>
      <c r="B138" s="137"/>
      <c r="C138" s="138"/>
      <c r="D138" s="130"/>
      <c r="E138" s="139">
        <v>46</v>
      </c>
      <c r="F138" s="137"/>
      <c r="G138" s="138"/>
      <c r="H138" s="133"/>
      <c r="I138" s="194">
        <v>16</v>
      </c>
      <c r="J138" s="137"/>
      <c r="K138" s="140"/>
      <c r="L138" s="130"/>
      <c r="M138" s="194">
        <v>46</v>
      </c>
      <c r="N138" s="137"/>
      <c r="O138" s="141"/>
    </row>
    <row r="139" spans="1:15" ht="17" customHeight="1" x14ac:dyDescent="0.35">
      <c r="A139" s="281">
        <v>17</v>
      </c>
      <c r="B139" s="137"/>
      <c r="C139" s="138"/>
      <c r="D139" s="130"/>
      <c r="E139" s="139">
        <v>47</v>
      </c>
      <c r="F139" s="137"/>
      <c r="G139" s="138"/>
      <c r="H139" s="133"/>
      <c r="I139" s="194">
        <v>17</v>
      </c>
      <c r="J139" s="137"/>
      <c r="K139" s="140"/>
      <c r="L139" s="130"/>
      <c r="M139" s="194">
        <v>47</v>
      </c>
      <c r="N139" s="137"/>
      <c r="O139" s="141"/>
    </row>
    <row r="140" spans="1:15" ht="17" customHeight="1" x14ac:dyDescent="0.35">
      <c r="A140" s="281">
        <v>18</v>
      </c>
      <c r="B140" s="137"/>
      <c r="C140" s="138"/>
      <c r="D140" s="130"/>
      <c r="E140" s="139">
        <v>48</v>
      </c>
      <c r="F140" s="137"/>
      <c r="G140" s="138"/>
      <c r="H140" s="133"/>
      <c r="I140" s="194">
        <v>18</v>
      </c>
      <c r="J140" s="137"/>
      <c r="K140" s="140"/>
      <c r="L140" s="130"/>
      <c r="M140" s="194">
        <v>48</v>
      </c>
      <c r="N140" s="137"/>
      <c r="O140" s="141"/>
    </row>
    <row r="141" spans="1:15" ht="17" customHeight="1" x14ac:dyDescent="0.35">
      <c r="A141" s="281">
        <v>19</v>
      </c>
      <c r="B141" s="137"/>
      <c r="C141" s="138"/>
      <c r="D141" s="130"/>
      <c r="E141" s="139">
        <v>49</v>
      </c>
      <c r="F141" s="137"/>
      <c r="G141" s="138"/>
      <c r="H141" s="133"/>
      <c r="I141" s="194">
        <v>19</v>
      </c>
      <c r="J141" s="137"/>
      <c r="K141" s="140"/>
      <c r="L141" s="130"/>
      <c r="M141" s="194">
        <v>49</v>
      </c>
      <c r="N141" s="137"/>
      <c r="O141" s="141"/>
    </row>
    <row r="142" spans="1:15" ht="17" customHeight="1" x14ac:dyDescent="0.35">
      <c r="A142" s="281">
        <v>20</v>
      </c>
      <c r="B142" s="137"/>
      <c r="C142" s="138"/>
      <c r="D142" s="130"/>
      <c r="E142" s="139">
        <v>50</v>
      </c>
      <c r="F142" s="137"/>
      <c r="G142" s="138"/>
      <c r="H142" s="133"/>
      <c r="I142" s="194">
        <v>20</v>
      </c>
      <c r="J142" s="137"/>
      <c r="K142" s="140"/>
      <c r="L142" s="130"/>
      <c r="M142" s="194">
        <v>50</v>
      </c>
      <c r="N142" s="137"/>
      <c r="O142" s="141"/>
    </row>
    <row r="143" spans="1:15" ht="17" customHeight="1" x14ac:dyDescent="0.35">
      <c r="A143" s="281">
        <v>21</v>
      </c>
      <c r="B143" s="137"/>
      <c r="C143" s="138"/>
      <c r="D143" s="130"/>
      <c r="E143" s="139">
        <v>51</v>
      </c>
      <c r="F143" s="137"/>
      <c r="G143" s="138"/>
      <c r="H143" s="133"/>
      <c r="I143" s="194">
        <v>21</v>
      </c>
      <c r="J143" s="137"/>
      <c r="K143" s="140"/>
      <c r="L143" s="130"/>
      <c r="M143" s="194">
        <v>51</v>
      </c>
      <c r="N143" s="137"/>
      <c r="O143" s="141"/>
    </row>
    <row r="144" spans="1:15" ht="17" customHeight="1" x14ac:dyDescent="0.35">
      <c r="A144" s="281">
        <v>22</v>
      </c>
      <c r="B144" s="137"/>
      <c r="C144" s="138"/>
      <c r="D144" s="130"/>
      <c r="E144" s="139">
        <v>52</v>
      </c>
      <c r="F144" s="137"/>
      <c r="G144" s="138"/>
      <c r="H144" s="133"/>
      <c r="I144" s="194">
        <v>22</v>
      </c>
      <c r="J144" s="137"/>
      <c r="K144" s="140"/>
      <c r="L144" s="130"/>
      <c r="M144" s="194">
        <v>52</v>
      </c>
      <c r="N144" s="137"/>
      <c r="O144" s="141"/>
    </row>
    <row r="145" spans="1:15" ht="17" customHeight="1" x14ac:dyDescent="0.35">
      <c r="A145" s="281">
        <v>23</v>
      </c>
      <c r="B145" s="137"/>
      <c r="C145" s="138"/>
      <c r="D145" s="130"/>
      <c r="E145" s="139">
        <v>53</v>
      </c>
      <c r="F145" s="137"/>
      <c r="G145" s="138"/>
      <c r="H145" s="133"/>
      <c r="I145" s="194">
        <v>23</v>
      </c>
      <c r="J145" s="137"/>
      <c r="K145" s="140"/>
      <c r="L145" s="130"/>
      <c r="M145" s="194">
        <v>53</v>
      </c>
      <c r="N145" s="137"/>
      <c r="O145" s="141"/>
    </row>
    <row r="146" spans="1:15" ht="17" customHeight="1" x14ac:dyDescent="0.35">
      <c r="A146" s="281">
        <v>24</v>
      </c>
      <c r="B146" s="137"/>
      <c r="C146" s="138"/>
      <c r="D146" s="130"/>
      <c r="E146" s="139">
        <v>54</v>
      </c>
      <c r="F146" s="137"/>
      <c r="G146" s="138"/>
      <c r="H146" s="133"/>
      <c r="I146" s="194">
        <v>24</v>
      </c>
      <c r="J146" s="137"/>
      <c r="K146" s="140"/>
      <c r="L146" s="130"/>
      <c r="M146" s="194">
        <v>54</v>
      </c>
      <c r="N146" s="137"/>
      <c r="O146" s="141"/>
    </row>
    <row r="147" spans="1:15" ht="17" customHeight="1" x14ac:dyDescent="0.35">
      <c r="A147" s="281">
        <v>25</v>
      </c>
      <c r="B147" s="137"/>
      <c r="C147" s="138"/>
      <c r="D147" s="130"/>
      <c r="E147" s="139">
        <v>55</v>
      </c>
      <c r="F147" s="137"/>
      <c r="G147" s="138"/>
      <c r="H147" s="133"/>
      <c r="I147" s="194">
        <v>25</v>
      </c>
      <c r="J147" s="137"/>
      <c r="K147" s="140"/>
      <c r="L147" s="130"/>
      <c r="M147" s="194">
        <v>55</v>
      </c>
      <c r="N147" s="137"/>
      <c r="O147" s="141"/>
    </row>
    <row r="148" spans="1:15" ht="17" customHeight="1" x14ac:dyDescent="0.35">
      <c r="A148" s="281">
        <v>26</v>
      </c>
      <c r="B148" s="137"/>
      <c r="C148" s="138"/>
      <c r="D148" s="130"/>
      <c r="E148" s="139">
        <v>56</v>
      </c>
      <c r="F148" s="137"/>
      <c r="G148" s="138"/>
      <c r="H148" s="133"/>
      <c r="I148" s="194">
        <v>26</v>
      </c>
      <c r="J148" s="137"/>
      <c r="K148" s="140"/>
      <c r="L148" s="130"/>
      <c r="M148" s="194">
        <v>56</v>
      </c>
      <c r="N148" s="137"/>
      <c r="O148" s="141"/>
    </row>
    <row r="149" spans="1:15" ht="17" customHeight="1" x14ac:dyDescent="0.35">
      <c r="A149" s="281">
        <v>27</v>
      </c>
      <c r="B149" s="137"/>
      <c r="C149" s="138"/>
      <c r="D149" s="130"/>
      <c r="E149" s="139">
        <v>57</v>
      </c>
      <c r="F149" s="137"/>
      <c r="G149" s="138"/>
      <c r="H149" s="133"/>
      <c r="I149" s="194">
        <v>27</v>
      </c>
      <c r="J149" s="137"/>
      <c r="K149" s="140"/>
      <c r="L149" s="130"/>
      <c r="M149" s="194">
        <v>57</v>
      </c>
      <c r="N149" s="137"/>
      <c r="O149" s="141"/>
    </row>
    <row r="150" spans="1:15" ht="17" customHeight="1" x14ac:dyDescent="0.35">
      <c r="A150" s="281">
        <v>28</v>
      </c>
      <c r="B150" s="137"/>
      <c r="C150" s="138"/>
      <c r="D150" s="130"/>
      <c r="E150" s="139">
        <v>58</v>
      </c>
      <c r="F150" s="137"/>
      <c r="G150" s="138"/>
      <c r="H150" s="133"/>
      <c r="I150" s="194">
        <v>28</v>
      </c>
      <c r="J150" s="137"/>
      <c r="K150" s="140"/>
      <c r="L150" s="130"/>
      <c r="M150" s="194">
        <v>58</v>
      </c>
      <c r="N150" s="137"/>
      <c r="O150" s="141"/>
    </row>
    <row r="151" spans="1:15" ht="17" customHeight="1" x14ac:dyDescent="0.35">
      <c r="A151" s="281">
        <v>29</v>
      </c>
      <c r="B151" s="137"/>
      <c r="C151" s="138"/>
      <c r="D151" s="130"/>
      <c r="E151" s="139">
        <v>59</v>
      </c>
      <c r="F151" s="137"/>
      <c r="G151" s="138"/>
      <c r="H151" s="133"/>
      <c r="I151" s="194">
        <v>29</v>
      </c>
      <c r="J151" s="137"/>
      <c r="K151" s="140"/>
      <c r="L151" s="130"/>
      <c r="M151" s="194">
        <v>59</v>
      </c>
      <c r="N151" s="137"/>
      <c r="O151" s="141"/>
    </row>
    <row r="152" spans="1:15" ht="17" customHeight="1" x14ac:dyDescent="0.35">
      <c r="A152" s="142">
        <v>30</v>
      </c>
      <c r="B152" s="143"/>
      <c r="C152" s="144"/>
      <c r="D152" s="145"/>
      <c r="E152" s="146">
        <v>60</v>
      </c>
      <c r="F152" s="143"/>
      <c r="G152" s="144"/>
      <c r="H152" s="133"/>
      <c r="I152" s="148">
        <v>30</v>
      </c>
      <c r="J152" s="143"/>
      <c r="K152" s="149"/>
      <c r="L152" s="145"/>
      <c r="M152" s="148">
        <v>60</v>
      </c>
      <c r="N152" s="143"/>
      <c r="O152" s="150"/>
    </row>
    <row r="153" spans="1:15" ht="17" customHeight="1" x14ac:dyDescent="0.35">
      <c r="A153" s="391" t="s">
        <v>23</v>
      </c>
      <c r="B153" s="392"/>
      <c r="C153" s="392"/>
      <c r="D153" s="392"/>
      <c r="E153" s="393"/>
      <c r="F153" s="393"/>
      <c r="G153" s="151"/>
      <c r="H153" s="133"/>
      <c r="I153" s="392" t="s">
        <v>23</v>
      </c>
      <c r="J153" s="392"/>
      <c r="K153" s="392"/>
      <c r="L153" s="392"/>
      <c r="M153" s="393"/>
      <c r="N153" s="393"/>
      <c r="O153" s="152"/>
    </row>
    <row r="154" spans="1:15" ht="17" customHeight="1" x14ac:dyDescent="0.35">
      <c r="A154" s="397" t="str">
        <f>A76</f>
        <v>Beurten  60</v>
      </c>
      <c r="B154" s="398"/>
      <c r="C154" s="398"/>
      <c r="D154" s="398"/>
      <c r="E154" s="393"/>
      <c r="F154" s="393"/>
      <c r="G154" s="151"/>
      <c r="H154" s="133"/>
      <c r="I154" s="398" t="str">
        <f>A76</f>
        <v>Beurten  60</v>
      </c>
      <c r="J154" s="398"/>
      <c r="K154" s="398"/>
      <c r="L154" s="398"/>
      <c r="M154" s="393"/>
      <c r="N154" s="393"/>
      <c r="O154" s="152"/>
    </row>
    <row r="155" spans="1:15" ht="17" customHeight="1" x14ac:dyDescent="0.35">
      <c r="A155" s="391" t="s">
        <v>24</v>
      </c>
      <c r="B155" s="392"/>
      <c r="C155" s="392"/>
      <c r="D155" s="392"/>
      <c r="E155" s="393"/>
      <c r="F155" s="393"/>
      <c r="G155" s="151"/>
      <c r="H155" s="133"/>
      <c r="I155" s="392" t="s">
        <v>24</v>
      </c>
      <c r="J155" s="392"/>
      <c r="K155" s="392"/>
      <c r="L155" s="392"/>
      <c r="M155" s="393"/>
      <c r="N155" s="393"/>
      <c r="O155" s="152"/>
    </row>
    <row r="156" spans="1:15" ht="17" customHeight="1" thickBot="1" x14ac:dyDescent="0.4">
      <c r="A156" s="394" t="str">
        <f>A39</f>
        <v xml:space="preserve">Partijpunten: </v>
      </c>
      <c r="B156" s="395"/>
      <c r="C156" s="395"/>
      <c r="D156" s="395"/>
      <c r="E156" s="396"/>
      <c r="F156" s="396"/>
      <c r="G156" s="153"/>
      <c r="H156" s="147"/>
      <c r="I156" s="395" t="str">
        <f>A39</f>
        <v xml:space="preserve">Partijpunten: </v>
      </c>
      <c r="J156" s="395"/>
      <c r="K156" s="395"/>
      <c r="L156" s="395"/>
      <c r="M156" s="396"/>
      <c r="N156" s="396"/>
      <c r="O156" s="154"/>
    </row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51" customFormat="1" x14ac:dyDescent="0.35"/>
    <row r="352" customFormat="1" x14ac:dyDescent="0.35"/>
  </sheetData>
  <mergeCells count="100">
    <mergeCell ref="A156:D156"/>
    <mergeCell ref="E156:F156"/>
    <mergeCell ref="I156:L156"/>
    <mergeCell ref="M156:N156"/>
    <mergeCell ref="A154:D154"/>
    <mergeCell ref="E154:F154"/>
    <mergeCell ref="I154:L154"/>
    <mergeCell ref="M154:N154"/>
    <mergeCell ref="A155:D155"/>
    <mergeCell ref="E155:F155"/>
    <mergeCell ref="I155:L155"/>
    <mergeCell ref="M155:N155"/>
    <mergeCell ref="A119:G119"/>
    <mergeCell ref="I119:O119"/>
    <mergeCell ref="B120:N120"/>
    <mergeCell ref="B121:G121"/>
    <mergeCell ref="J121:O121"/>
    <mergeCell ref="A153:D153"/>
    <mergeCell ref="E153:F153"/>
    <mergeCell ref="I153:L153"/>
    <mergeCell ref="M153:N153"/>
    <mergeCell ref="A117:D117"/>
    <mergeCell ref="E117:F117"/>
    <mergeCell ref="I117:L117"/>
    <mergeCell ref="M117:N117"/>
    <mergeCell ref="C118:D118"/>
    <mergeCell ref="E118:F118"/>
    <mergeCell ref="K118:L118"/>
    <mergeCell ref="M118:N118"/>
    <mergeCell ref="A115:D115"/>
    <mergeCell ref="E115:F115"/>
    <mergeCell ref="I115:L115"/>
    <mergeCell ref="M115:N115"/>
    <mergeCell ref="A116:D116"/>
    <mergeCell ref="E116:F116"/>
    <mergeCell ref="I116:L116"/>
    <mergeCell ref="M116:N116"/>
    <mergeCell ref="A80:G80"/>
    <mergeCell ref="I80:O80"/>
    <mergeCell ref="B81:N81"/>
    <mergeCell ref="B82:G82"/>
    <mergeCell ref="J82:O82"/>
    <mergeCell ref="A114:D114"/>
    <mergeCell ref="E114:F114"/>
    <mergeCell ref="I114:L114"/>
    <mergeCell ref="M114:N114"/>
    <mergeCell ref="A78:D78"/>
    <mergeCell ref="E78:F78"/>
    <mergeCell ref="I78:L78"/>
    <mergeCell ref="M78:N78"/>
    <mergeCell ref="C79:D79"/>
    <mergeCell ref="E79:F79"/>
    <mergeCell ref="K79:L79"/>
    <mergeCell ref="M79:N79"/>
    <mergeCell ref="A76:D76"/>
    <mergeCell ref="E76:F76"/>
    <mergeCell ref="I76:L76"/>
    <mergeCell ref="M76:N76"/>
    <mergeCell ref="A77:D77"/>
    <mergeCell ref="E77:F77"/>
    <mergeCell ref="I77:L77"/>
    <mergeCell ref="M77:N77"/>
    <mergeCell ref="A41:G41"/>
    <mergeCell ref="I41:O41"/>
    <mergeCell ref="B42:N42"/>
    <mergeCell ref="B43:G43"/>
    <mergeCell ref="J43:O43"/>
    <mergeCell ref="A75:D75"/>
    <mergeCell ref="E75:F75"/>
    <mergeCell ref="I75:L75"/>
    <mergeCell ref="M75:N75"/>
    <mergeCell ref="A39:D39"/>
    <mergeCell ref="E39:F39"/>
    <mergeCell ref="I39:L39"/>
    <mergeCell ref="M39:N39"/>
    <mergeCell ref="C40:D40"/>
    <mergeCell ref="E40:F40"/>
    <mergeCell ref="K40:L40"/>
    <mergeCell ref="M40:N40"/>
    <mergeCell ref="A37:D37"/>
    <mergeCell ref="E37:F37"/>
    <mergeCell ref="I37:L37"/>
    <mergeCell ref="M37:N37"/>
    <mergeCell ref="A38:D38"/>
    <mergeCell ref="E38:F38"/>
    <mergeCell ref="I38:L38"/>
    <mergeCell ref="M38:N38"/>
    <mergeCell ref="B3:N3"/>
    <mergeCell ref="B4:G4"/>
    <mergeCell ref="J4:O4"/>
    <mergeCell ref="A36:D36"/>
    <mergeCell ref="E36:F36"/>
    <mergeCell ref="I36:L36"/>
    <mergeCell ref="M36:N36"/>
    <mergeCell ref="C1:D1"/>
    <mergeCell ref="E1:F1"/>
    <mergeCell ref="K1:L1"/>
    <mergeCell ref="M1:N1"/>
    <mergeCell ref="A2:G2"/>
    <mergeCell ref="I2:O2"/>
  </mergeCells>
  <pageMargins left="0.70866141732283472" right="0.5118110236220472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Q14" sqref="Q14"/>
    </sheetView>
  </sheetViews>
  <sheetFormatPr defaultRowHeight="14.5" x14ac:dyDescent="0.35"/>
  <cols>
    <col min="1" max="1" width="3.6328125" customWidth="1"/>
    <col min="2" max="13" width="7.6328125" customWidth="1"/>
  </cols>
  <sheetData>
    <row r="1" spans="1:19" ht="19" thickBot="1" x14ac:dyDescent="0.5">
      <c r="A1" s="304" t="s">
        <v>49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6"/>
    </row>
    <row r="2" spans="1:19" ht="18.5" x14ac:dyDescent="0.45">
      <c r="B2" s="280"/>
      <c r="C2" s="280"/>
      <c r="D2" s="280"/>
      <c r="E2" s="280"/>
    </row>
    <row r="3" spans="1:19" ht="19" thickBot="1" x14ac:dyDescent="0.5">
      <c r="B3" s="283"/>
      <c r="C3" s="283"/>
      <c r="D3" s="283"/>
      <c r="E3" s="283"/>
      <c r="F3" s="284"/>
      <c r="G3" s="284"/>
      <c r="H3" s="284"/>
      <c r="I3" s="284"/>
      <c r="J3" s="284"/>
      <c r="K3" s="284"/>
      <c r="L3" s="284"/>
    </row>
    <row r="4" spans="1:19" ht="15" thickBot="1" x14ac:dyDescent="0.4">
      <c r="B4" s="284"/>
      <c r="C4" s="284"/>
      <c r="D4" s="285" t="s">
        <v>64</v>
      </c>
      <c r="E4" s="285" t="s">
        <v>64</v>
      </c>
      <c r="F4" s="285" t="s">
        <v>64</v>
      </c>
      <c r="G4" s="284"/>
      <c r="H4" s="284"/>
      <c r="I4" s="284"/>
      <c r="J4" s="284"/>
      <c r="K4" s="284"/>
      <c r="L4" s="284"/>
      <c r="M4" s="41"/>
    </row>
    <row r="5" spans="1:19" ht="15" thickBot="1" x14ac:dyDescent="0.4">
      <c r="A5" s="160" t="s">
        <v>14</v>
      </c>
      <c r="B5" s="286" t="s">
        <v>96</v>
      </c>
      <c r="C5" s="287" t="s">
        <v>14</v>
      </c>
      <c r="D5" s="288" t="s">
        <v>35</v>
      </c>
      <c r="E5" s="288" t="s">
        <v>39</v>
      </c>
      <c r="F5" s="288" t="s">
        <v>43</v>
      </c>
      <c r="G5" s="284"/>
      <c r="H5" s="284"/>
      <c r="I5" s="284"/>
      <c r="J5" s="284"/>
      <c r="K5" s="284"/>
      <c r="L5" s="284"/>
    </row>
    <row r="6" spans="1:19" ht="15" thickBot="1" x14ac:dyDescent="0.4">
      <c r="A6" s="160" t="s">
        <v>30</v>
      </c>
      <c r="B6" s="286" t="s">
        <v>31</v>
      </c>
      <c r="C6" s="287" t="s">
        <v>30</v>
      </c>
      <c r="D6" s="288" t="s">
        <v>36</v>
      </c>
      <c r="E6" s="288" t="s">
        <v>40</v>
      </c>
      <c r="F6" s="288" t="s">
        <v>44</v>
      </c>
      <c r="G6" s="284"/>
      <c r="H6" s="284"/>
      <c r="I6" s="284"/>
      <c r="J6" s="284"/>
      <c r="K6" s="284"/>
      <c r="L6" s="284"/>
    </row>
    <row r="7" spans="1:19" ht="15.5" thickTop="1" thickBot="1" x14ac:dyDescent="0.4">
      <c r="A7" s="160" t="s">
        <v>32</v>
      </c>
      <c r="B7" s="286" t="s">
        <v>33</v>
      </c>
      <c r="C7" s="287" t="s">
        <v>32</v>
      </c>
      <c r="D7" s="288" t="s">
        <v>37</v>
      </c>
      <c r="E7" s="288" t="s">
        <v>41</v>
      </c>
      <c r="F7" s="288" t="s">
        <v>45</v>
      </c>
      <c r="G7" s="284"/>
      <c r="H7" s="284"/>
      <c r="I7" s="289">
        <v>2024</v>
      </c>
      <c r="J7" s="284"/>
      <c r="K7" s="284"/>
      <c r="L7" s="284"/>
    </row>
    <row r="8" spans="1:19" ht="15" thickBot="1" x14ac:dyDescent="0.4">
      <c r="A8" s="160" t="s">
        <v>34</v>
      </c>
      <c r="B8" s="286" t="s">
        <v>97</v>
      </c>
      <c r="C8" s="287" t="s">
        <v>34</v>
      </c>
      <c r="D8" s="290" t="s">
        <v>38</v>
      </c>
      <c r="E8" s="290" t="s">
        <v>42</v>
      </c>
      <c r="F8" s="290" t="s">
        <v>46</v>
      </c>
      <c r="G8" s="284"/>
      <c r="H8" s="284"/>
      <c r="I8" s="284"/>
      <c r="J8" s="284"/>
      <c r="K8" s="284"/>
      <c r="L8" s="284"/>
    </row>
    <row r="9" spans="1:19" x14ac:dyDescent="0.35">
      <c r="B9" s="284"/>
      <c r="C9" s="284"/>
      <c r="D9" s="284"/>
      <c r="E9" s="284"/>
      <c r="F9" s="284"/>
      <c r="G9" s="284"/>
      <c r="H9" s="284"/>
      <c r="I9" s="284"/>
      <c r="J9" s="284"/>
      <c r="K9" s="284"/>
      <c r="L9" s="284"/>
    </row>
    <row r="10" spans="1:19" ht="15" thickBot="1" x14ac:dyDescent="0.4">
      <c r="A10" s="1"/>
      <c r="B10" s="291"/>
      <c r="C10" s="291"/>
      <c r="D10" s="292" t="s">
        <v>51</v>
      </c>
      <c r="E10" s="293" t="s">
        <v>52</v>
      </c>
      <c r="F10" s="291"/>
      <c r="G10" s="294"/>
      <c r="H10" s="291"/>
      <c r="I10" s="292" t="s">
        <v>51</v>
      </c>
      <c r="J10" s="293" t="s">
        <v>52</v>
      </c>
      <c r="K10" s="284"/>
      <c r="L10" s="284"/>
    </row>
    <row r="11" spans="1:19" ht="15" thickBot="1" x14ac:dyDescent="0.4">
      <c r="A11" s="170"/>
      <c r="B11" s="420" t="s">
        <v>0</v>
      </c>
      <c r="C11" s="423"/>
      <c r="D11" s="292" t="s">
        <v>53</v>
      </c>
      <c r="E11" s="293" t="s">
        <v>54</v>
      </c>
      <c r="F11" s="295"/>
      <c r="G11" s="424" t="s">
        <v>2</v>
      </c>
      <c r="H11" s="425"/>
      <c r="I11" s="292" t="s">
        <v>53</v>
      </c>
      <c r="J11" s="293" t="s">
        <v>54</v>
      </c>
      <c r="K11" s="426"/>
      <c r="L11" s="426"/>
    </row>
    <row r="12" spans="1:19" ht="15" thickBot="1" x14ac:dyDescent="0.4">
      <c r="A12" s="184" t="s">
        <v>55</v>
      </c>
      <c r="B12" s="296" t="s">
        <v>35</v>
      </c>
      <c r="C12" s="297" t="s">
        <v>38</v>
      </c>
      <c r="D12" s="220" t="s">
        <v>14</v>
      </c>
      <c r="E12" s="220" t="s">
        <v>34</v>
      </c>
      <c r="F12" s="295" t="s">
        <v>55</v>
      </c>
      <c r="G12" s="290" t="s">
        <v>42</v>
      </c>
      <c r="H12" s="288" t="s">
        <v>39</v>
      </c>
      <c r="I12" s="220" t="s">
        <v>34</v>
      </c>
      <c r="J12" s="220" t="s">
        <v>14</v>
      </c>
      <c r="K12" s="298"/>
      <c r="L12" s="298"/>
    </row>
    <row r="13" spans="1:19" ht="15" thickBot="1" x14ac:dyDescent="0.4">
      <c r="A13" s="184" t="s">
        <v>56</v>
      </c>
      <c r="B13" s="299" t="s">
        <v>46</v>
      </c>
      <c r="C13" s="300" t="s">
        <v>44</v>
      </c>
      <c r="D13" s="220" t="s">
        <v>34</v>
      </c>
      <c r="E13" s="220" t="s">
        <v>14</v>
      </c>
      <c r="F13" s="295" t="s">
        <v>56</v>
      </c>
      <c r="G13" s="288" t="s">
        <v>36</v>
      </c>
      <c r="H13" s="288" t="s">
        <v>37</v>
      </c>
      <c r="I13" s="220" t="s">
        <v>14</v>
      </c>
      <c r="J13" s="220" t="s">
        <v>34</v>
      </c>
      <c r="K13" s="298"/>
      <c r="L13" s="298"/>
    </row>
    <row r="14" spans="1:19" ht="15" thickBot="1" x14ac:dyDescent="0.4">
      <c r="A14" s="184" t="s">
        <v>57</v>
      </c>
      <c r="B14" s="427" t="s">
        <v>47</v>
      </c>
      <c r="C14" s="427"/>
      <c r="D14" s="220"/>
      <c r="E14" s="220"/>
      <c r="F14" s="295" t="s">
        <v>57</v>
      </c>
      <c r="G14" s="288" t="s">
        <v>40</v>
      </c>
      <c r="H14" s="288" t="s">
        <v>39</v>
      </c>
      <c r="I14" s="220" t="s">
        <v>34</v>
      </c>
      <c r="J14" s="220" t="s">
        <v>14</v>
      </c>
      <c r="K14" s="298"/>
      <c r="L14" s="298"/>
    </row>
    <row r="15" spans="1:19" ht="15" thickBot="1" x14ac:dyDescent="0.4">
      <c r="A15" s="184" t="s">
        <v>58</v>
      </c>
      <c r="B15" s="299" t="s">
        <v>38</v>
      </c>
      <c r="C15" s="300" t="s">
        <v>37</v>
      </c>
      <c r="D15" s="220" t="s">
        <v>34</v>
      </c>
      <c r="E15" s="220" t="s">
        <v>14</v>
      </c>
      <c r="F15" s="295" t="s">
        <v>58</v>
      </c>
      <c r="G15" s="288" t="s">
        <v>45</v>
      </c>
      <c r="H15" s="290" t="s">
        <v>46</v>
      </c>
      <c r="I15" s="220" t="s">
        <v>14</v>
      </c>
      <c r="J15" s="220" t="s">
        <v>34</v>
      </c>
      <c r="K15" s="428"/>
      <c r="L15" s="428"/>
    </row>
    <row r="16" spans="1:19" ht="16" thickBot="1" x14ac:dyDescent="0.4">
      <c r="A16" s="190" t="s">
        <v>59</v>
      </c>
      <c r="B16" s="299" t="s">
        <v>42</v>
      </c>
      <c r="C16" s="300" t="s">
        <v>40</v>
      </c>
      <c r="D16" s="220" t="s">
        <v>14</v>
      </c>
      <c r="E16" s="220" t="s">
        <v>34</v>
      </c>
      <c r="F16" s="301" t="s">
        <v>59</v>
      </c>
      <c r="G16" s="288" t="s">
        <v>44</v>
      </c>
      <c r="H16" s="288" t="s">
        <v>43</v>
      </c>
      <c r="I16" s="220" t="s">
        <v>34</v>
      </c>
      <c r="J16" s="220" t="s">
        <v>14</v>
      </c>
      <c r="K16" s="298"/>
      <c r="L16" s="298"/>
      <c r="Q16" s="4"/>
      <c r="R16" s="5"/>
      <c r="S16" s="4"/>
    </row>
    <row r="17" spans="1:12" x14ac:dyDescent="0.3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</row>
    <row r="18" spans="1:12" ht="15" thickBot="1" x14ac:dyDescent="0.4">
      <c r="B18" s="284"/>
      <c r="C18" s="284"/>
      <c r="D18" s="292" t="s">
        <v>51</v>
      </c>
      <c r="E18" s="293" t="s">
        <v>52</v>
      </c>
      <c r="F18" s="284"/>
      <c r="G18" s="284"/>
      <c r="H18" s="284"/>
      <c r="I18" s="292" t="s">
        <v>51</v>
      </c>
      <c r="J18" s="293" t="s">
        <v>52</v>
      </c>
      <c r="K18" s="284"/>
      <c r="L18" s="284"/>
    </row>
    <row r="19" spans="1:12" ht="15" thickBot="1" x14ac:dyDescent="0.4">
      <c r="A19" s="170"/>
      <c r="B19" s="420" t="s">
        <v>1</v>
      </c>
      <c r="C19" s="420"/>
      <c r="D19" s="292" t="s">
        <v>53</v>
      </c>
      <c r="E19" s="293" t="s">
        <v>54</v>
      </c>
      <c r="F19" s="284"/>
      <c r="G19" s="420" t="s">
        <v>48</v>
      </c>
      <c r="H19" s="420"/>
      <c r="I19" s="292" t="s">
        <v>53</v>
      </c>
      <c r="J19" s="293" t="s">
        <v>54</v>
      </c>
      <c r="K19" s="284"/>
      <c r="L19" s="284"/>
    </row>
    <row r="20" spans="1:12" ht="15" thickBot="1" x14ac:dyDescent="0.4">
      <c r="A20" s="184" t="s">
        <v>55</v>
      </c>
      <c r="B20" s="288" t="s">
        <v>43</v>
      </c>
      <c r="C20" s="290" t="s">
        <v>46</v>
      </c>
      <c r="D20" s="220" t="s">
        <v>32</v>
      </c>
      <c r="E20" s="220" t="s">
        <v>30</v>
      </c>
      <c r="F20" s="295" t="s">
        <v>55</v>
      </c>
      <c r="G20" s="288" t="s">
        <v>45</v>
      </c>
      <c r="H20" s="288" t="s">
        <v>44</v>
      </c>
      <c r="I20" s="220" t="s">
        <v>30</v>
      </c>
      <c r="J20" s="220" t="s">
        <v>32</v>
      </c>
      <c r="K20" s="284"/>
      <c r="L20" s="284"/>
    </row>
    <row r="21" spans="1:12" ht="15" thickBot="1" x14ac:dyDescent="0.4">
      <c r="A21" s="184" t="s">
        <v>56</v>
      </c>
      <c r="B21" s="288" t="s">
        <v>41</v>
      </c>
      <c r="C21" s="288" t="s">
        <v>40</v>
      </c>
      <c r="D21" s="220" t="s">
        <v>30</v>
      </c>
      <c r="E21" s="220" t="s">
        <v>32</v>
      </c>
      <c r="F21" s="295" t="s">
        <v>56</v>
      </c>
      <c r="G21" s="288" t="s">
        <v>43</v>
      </c>
      <c r="H21" s="288" t="s">
        <v>45</v>
      </c>
      <c r="I21" s="220" t="s">
        <v>32</v>
      </c>
      <c r="J21" s="220" t="s">
        <v>30</v>
      </c>
      <c r="K21" s="284"/>
      <c r="L21" s="284"/>
    </row>
    <row r="22" spans="1:12" ht="15" thickBot="1" x14ac:dyDescent="0.4">
      <c r="A22" s="184" t="s">
        <v>57</v>
      </c>
      <c r="B22" s="288" t="s">
        <v>35</v>
      </c>
      <c r="C22" s="288" t="s">
        <v>36</v>
      </c>
      <c r="D22" s="220" t="s">
        <v>32</v>
      </c>
      <c r="E22" s="220" t="s">
        <v>30</v>
      </c>
      <c r="F22" s="295" t="s">
        <v>57</v>
      </c>
      <c r="G22" s="290" t="s">
        <v>42</v>
      </c>
      <c r="H22" s="288" t="s">
        <v>41</v>
      </c>
      <c r="I22" s="220" t="s">
        <v>30</v>
      </c>
      <c r="J22" s="220" t="s">
        <v>32</v>
      </c>
      <c r="K22" s="284"/>
      <c r="L22" s="284"/>
    </row>
    <row r="23" spans="1:12" ht="15" thickBot="1" x14ac:dyDescent="0.4">
      <c r="A23" s="184" t="s">
        <v>58</v>
      </c>
      <c r="B23" s="288" t="s">
        <v>39</v>
      </c>
      <c r="C23" s="288" t="s">
        <v>41</v>
      </c>
      <c r="D23" s="220" t="s">
        <v>30</v>
      </c>
      <c r="E23" s="220" t="s">
        <v>32</v>
      </c>
      <c r="F23" s="295" t="s">
        <v>58</v>
      </c>
      <c r="G23" s="421" t="s">
        <v>47</v>
      </c>
      <c r="H23" s="422"/>
      <c r="I23" s="220"/>
      <c r="J23" s="220"/>
      <c r="K23" s="284"/>
      <c r="L23" s="284"/>
    </row>
    <row r="24" spans="1:12" ht="15" thickBot="1" x14ac:dyDescent="0.4">
      <c r="A24" s="190" t="s">
        <v>59</v>
      </c>
      <c r="B24" s="290" t="s">
        <v>38</v>
      </c>
      <c r="C24" s="288" t="s">
        <v>36</v>
      </c>
      <c r="D24" s="220" t="s">
        <v>32</v>
      </c>
      <c r="E24" s="220" t="s">
        <v>30</v>
      </c>
      <c r="F24" s="301" t="s">
        <v>59</v>
      </c>
      <c r="G24" s="288" t="s">
        <v>35</v>
      </c>
      <c r="H24" s="288" t="s">
        <v>37</v>
      </c>
      <c r="I24" s="220" t="s">
        <v>30</v>
      </c>
      <c r="J24" s="220" t="s">
        <v>32</v>
      </c>
      <c r="K24" s="284"/>
      <c r="L24" s="284"/>
    </row>
    <row r="25" spans="1:12" x14ac:dyDescent="0.35"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4"/>
    </row>
  </sheetData>
  <mergeCells count="9">
    <mergeCell ref="B19:C19"/>
    <mergeCell ref="G19:H19"/>
    <mergeCell ref="G23:H23"/>
    <mergeCell ref="A1:L1"/>
    <mergeCell ref="B11:C11"/>
    <mergeCell ref="G11:H11"/>
    <mergeCell ref="K11:L11"/>
    <mergeCell ref="B14:C14"/>
    <mergeCell ref="K15:L1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5"/>
  <sheetViews>
    <sheetView topLeftCell="A10" zoomScaleNormal="100" workbookViewId="0">
      <selection activeCell="M16" sqref="M16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2" ht="14.5" customHeight="1" thickBot="1" x14ac:dyDescent="0.5">
      <c r="A1" s="304" t="str">
        <f>'Schema DB 3B'!A1:L1</f>
        <v>Landsfinale Dagbiljarten Driebanden teams                   22 juni B.C.O. te Oegstgeest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6"/>
    </row>
    <row r="2" spans="1:12" ht="14.5" customHeight="1" thickBot="1" x14ac:dyDescent="0.5">
      <c r="C2" s="49"/>
      <c r="D2" s="49"/>
      <c r="E2" s="42"/>
    </row>
    <row r="3" spans="1:12" ht="14.5" customHeight="1" thickBot="1" x14ac:dyDescent="0.5">
      <c r="A3" s="176"/>
      <c r="B3" s="325" t="s">
        <v>12</v>
      </c>
      <c r="C3" s="326"/>
      <c r="D3" s="326"/>
      <c r="E3" s="326"/>
      <c r="F3" s="326"/>
      <c r="G3" s="326"/>
      <c r="H3" s="327"/>
    </row>
    <row r="4" spans="1:12" ht="14.5" customHeight="1" x14ac:dyDescent="0.45">
      <c r="C4" s="49"/>
      <c r="D4" s="49"/>
      <c r="E4" s="42"/>
    </row>
    <row r="5" spans="1:12" ht="14.5" customHeight="1" x14ac:dyDescent="0.45">
      <c r="C5" s="49"/>
      <c r="D5" s="49"/>
      <c r="E5" s="42"/>
    </row>
    <row r="7" spans="1:12" ht="14" customHeight="1" thickBot="1" x14ac:dyDescent="0.5">
      <c r="C7" s="49"/>
      <c r="D7" s="49"/>
      <c r="E7" s="42"/>
    </row>
    <row r="8" spans="1:12" ht="14" customHeight="1" thickTop="1" thickBot="1" x14ac:dyDescent="0.5">
      <c r="B8" s="6"/>
      <c r="C8" s="6"/>
      <c r="J8" s="172">
        <v>2024</v>
      </c>
      <c r="K8" s="2"/>
    </row>
    <row r="9" spans="1:12" ht="14" customHeight="1" thickTop="1" thickBot="1" x14ac:dyDescent="0.5">
      <c r="B9" s="6"/>
      <c r="C9" s="6"/>
      <c r="E9" s="32"/>
      <c r="F9" s="32"/>
      <c r="G9" s="32"/>
      <c r="H9" s="32"/>
      <c r="I9" s="31"/>
      <c r="J9" s="31"/>
      <c r="K9" s="31"/>
    </row>
    <row r="10" spans="1:12" ht="14.5" customHeight="1" thickBot="1" x14ac:dyDescent="0.5">
      <c r="B10" s="6"/>
      <c r="D10" s="104" t="s">
        <v>13</v>
      </c>
      <c r="E10" s="104" t="s">
        <v>14</v>
      </c>
      <c r="J10" s="50" t="str">
        <f>D10</f>
        <v xml:space="preserve">Poule </v>
      </c>
      <c r="K10" s="50" t="str">
        <f>E10</f>
        <v>A</v>
      </c>
    </row>
    <row r="11" spans="1:12" ht="15" thickBot="1" x14ac:dyDescent="0.4">
      <c r="A11" s="28"/>
      <c r="B11" s="320" t="s">
        <v>79</v>
      </c>
      <c r="C11" s="321"/>
      <c r="D11" s="322"/>
      <c r="E11" s="51">
        <v>1</v>
      </c>
      <c r="F11" s="28"/>
      <c r="G11" s="28"/>
      <c r="H11" s="331" t="s">
        <v>69</v>
      </c>
      <c r="I11" s="332"/>
      <c r="J11" s="333"/>
      <c r="K11" s="51">
        <v>2</v>
      </c>
    </row>
    <row r="12" spans="1:12" ht="15" thickBot="1" x14ac:dyDescent="0.4">
      <c r="A12" s="7"/>
      <c r="B12" s="52" t="s">
        <v>11</v>
      </c>
      <c r="C12" s="328" t="s">
        <v>88</v>
      </c>
      <c r="D12" s="324"/>
      <c r="E12" s="53" t="s">
        <v>10</v>
      </c>
      <c r="F12" s="2"/>
      <c r="G12" s="7"/>
      <c r="H12" s="54" t="s">
        <v>11</v>
      </c>
      <c r="I12" s="329" t="s">
        <v>98</v>
      </c>
      <c r="J12" s="330"/>
      <c r="K12" s="55" t="s">
        <v>10</v>
      </c>
    </row>
    <row r="13" spans="1:12" x14ac:dyDescent="0.35">
      <c r="A13" s="196">
        <v>1</v>
      </c>
      <c r="B13" s="199">
        <v>230128</v>
      </c>
      <c r="C13" s="316" t="s">
        <v>89</v>
      </c>
      <c r="D13" s="317"/>
      <c r="E13" s="57">
        <v>18</v>
      </c>
      <c r="F13" s="48"/>
      <c r="G13" s="108">
        <v>9</v>
      </c>
      <c r="H13" s="195">
        <v>265659</v>
      </c>
      <c r="I13" s="316" t="s">
        <v>99</v>
      </c>
      <c r="J13" s="317"/>
      <c r="K13" s="57">
        <v>21</v>
      </c>
    </row>
    <row r="14" spans="1:12" x14ac:dyDescent="0.35">
      <c r="A14" s="197">
        <v>2</v>
      </c>
      <c r="B14" s="199">
        <v>225799</v>
      </c>
      <c r="C14" s="318" t="s">
        <v>90</v>
      </c>
      <c r="D14" s="319"/>
      <c r="E14" s="58">
        <v>17</v>
      </c>
      <c r="F14" s="48"/>
      <c r="G14" s="192">
        <v>10</v>
      </c>
      <c r="H14" s="200">
        <v>161441</v>
      </c>
      <c r="I14" s="318" t="s">
        <v>100</v>
      </c>
      <c r="J14" s="319"/>
      <c r="K14" s="58">
        <v>20</v>
      </c>
    </row>
    <row r="15" spans="1:12" x14ac:dyDescent="0.35">
      <c r="A15" s="197">
        <v>3</v>
      </c>
      <c r="B15" s="199">
        <v>120227</v>
      </c>
      <c r="C15" s="318" t="s">
        <v>91</v>
      </c>
      <c r="D15" s="319"/>
      <c r="E15" s="58">
        <v>14</v>
      </c>
      <c r="F15" s="48"/>
      <c r="G15" s="192">
        <v>11</v>
      </c>
      <c r="H15" s="200">
        <v>265573</v>
      </c>
      <c r="I15" s="318" t="s">
        <v>101</v>
      </c>
      <c r="J15" s="319"/>
      <c r="K15" s="58">
        <v>19</v>
      </c>
    </row>
    <row r="16" spans="1:12" x14ac:dyDescent="0.35">
      <c r="A16" s="197">
        <v>4</v>
      </c>
      <c r="B16" s="199">
        <v>246578</v>
      </c>
      <c r="C16" s="318" t="s">
        <v>92</v>
      </c>
      <c r="D16" s="319"/>
      <c r="E16" s="58">
        <v>13</v>
      </c>
      <c r="F16" s="48"/>
      <c r="G16" s="192">
        <v>12</v>
      </c>
      <c r="H16" s="200">
        <v>164839</v>
      </c>
      <c r="I16" s="318" t="s">
        <v>102</v>
      </c>
      <c r="J16" s="319"/>
      <c r="K16" s="58">
        <v>19</v>
      </c>
    </row>
    <row r="17" spans="1:11" x14ac:dyDescent="0.35">
      <c r="A17" s="197">
        <v>5</v>
      </c>
      <c r="B17" s="199">
        <v>218743</v>
      </c>
      <c r="C17" s="318" t="s">
        <v>93</v>
      </c>
      <c r="D17" s="319"/>
      <c r="E17" s="58">
        <v>12</v>
      </c>
      <c r="F17" s="48"/>
      <c r="G17" s="192">
        <v>13</v>
      </c>
      <c r="H17" s="200"/>
      <c r="I17" s="318"/>
      <c r="J17" s="319"/>
      <c r="K17" s="58"/>
    </row>
    <row r="18" spans="1:11" x14ac:dyDescent="0.35">
      <c r="A18" s="197">
        <v>6</v>
      </c>
      <c r="B18" s="199">
        <v>208840</v>
      </c>
      <c r="C18" s="318" t="s">
        <v>94</v>
      </c>
      <c r="D18" s="319"/>
      <c r="E18" s="58">
        <v>11</v>
      </c>
      <c r="F18" s="48"/>
      <c r="G18" s="192">
        <v>14</v>
      </c>
      <c r="H18" s="200"/>
      <c r="I18" s="318"/>
      <c r="J18" s="319"/>
      <c r="K18" s="62"/>
    </row>
    <row r="19" spans="1:11" x14ac:dyDescent="0.35">
      <c r="A19" s="197">
        <v>7</v>
      </c>
      <c r="B19" s="199"/>
      <c r="C19" s="318"/>
      <c r="D19" s="319"/>
      <c r="E19" s="58"/>
      <c r="F19" s="48"/>
      <c r="G19" s="192">
        <v>15</v>
      </c>
      <c r="H19" s="200"/>
      <c r="I19" s="318"/>
      <c r="J19" s="319"/>
      <c r="K19" s="58"/>
    </row>
    <row r="20" spans="1:11" ht="15" thickBot="1" x14ac:dyDescent="0.4">
      <c r="A20" s="198">
        <v>8</v>
      </c>
      <c r="B20" s="199"/>
      <c r="C20" s="314"/>
      <c r="D20" s="315"/>
      <c r="E20" s="59"/>
      <c r="F20" s="48"/>
      <c r="G20" s="109">
        <v>16</v>
      </c>
      <c r="H20" s="201"/>
      <c r="I20" s="314"/>
      <c r="J20" s="315"/>
      <c r="K20" s="59"/>
    </row>
    <row r="21" spans="1:11" x14ac:dyDescent="0.35">
      <c r="A21" s="46"/>
      <c r="B21" s="19"/>
      <c r="C21" s="19"/>
      <c r="D21" s="19"/>
      <c r="E21" s="48"/>
      <c r="F21" s="48"/>
      <c r="G21" s="46"/>
      <c r="H21" s="45"/>
      <c r="I21" s="19"/>
      <c r="J21" s="19"/>
      <c r="K21" s="48"/>
    </row>
    <row r="22" spans="1:11" x14ac:dyDescent="0.35">
      <c r="A22" s="46"/>
      <c r="B22" s="19"/>
      <c r="C22" s="19"/>
      <c r="D22" s="19"/>
      <c r="E22" s="48"/>
      <c r="F22" s="48"/>
      <c r="G22" s="46"/>
      <c r="H22" s="45"/>
      <c r="I22" s="19"/>
      <c r="J22" s="19"/>
      <c r="K22" s="48"/>
    </row>
    <row r="23" spans="1:11" x14ac:dyDescent="0.35">
      <c r="A23" s="46"/>
      <c r="B23" s="19"/>
      <c r="C23" s="19"/>
      <c r="D23" s="19"/>
      <c r="E23" s="48"/>
      <c r="F23" s="48"/>
      <c r="G23" s="46"/>
      <c r="H23" s="45"/>
      <c r="I23" s="19"/>
      <c r="J23" s="19"/>
      <c r="K23" s="48"/>
    </row>
    <row r="24" spans="1:11" ht="15" thickBot="1" x14ac:dyDescent="0.4">
      <c r="A24" s="46"/>
      <c r="B24" s="19"/>
      <c r="C24" s="19"/>
      <c r="D24" s="19"/>
      <c r="E24" s="48"/>
      <c r="F24" s="48"/>
      <c r="G24" s="46"/>
      <c r="H24" s="45"/>
      <c r="I24" s="19"/>
      <c r="J24" s="19"/>
      <c r="K24" s="48"/>
    </row>
    <row r="25" spans="1:11" ht="14.5" customHeight="1" thickBot="1" x14ac:dyDescent="0.5">
      <c r="A25" s="48"/>
      <c r="B25" s="2"/>
      <c r="D25" s="50" t="str">
        <f>D10</f>
        <v xml:space="preserve">Poule </v>
      </c>
      <c r="E25" s="60" t="str">
        <f>E10</f>
        <v>A</v>
      </c>
      <c r="F25" s="13"/>
      <c r="G25" s="13"/>
      <c r="H25" s="2"/>
      <c r="J25" s="50" t="str">
        <f>D10</f>
        <v xml:space="preserve">Poule </v>
      </c>
      <c r="K25" s="50" t="str">
        <f>E10</f>
        <v>A</v>
      </c>
    </row>
    <row r="26" spans="1:11" ht="15" thickBot="1" x14ac:dyDescent="0.4">
      <c r="A26" s="28"/>
      <c r="B26" s="337" t="s">
        <v>70</v>
      </c>
      <c r="C26" s="338"/>
      <c r="D26" s="339"/>
      <c r="E26" s="55">
        <v>3</v>
      </c>
      <c r="F26" s="28"/>
      <c r="G26" s="28"/>
      <c r="H26" s="334" t="s">
        <v>80</v>
      </c>
      <c r="I26" s="335"/>
      <c r="J26" s="336"/>
      <c r="K26" s="55">
        <v>4</v>
      </c>
    </row>
    <row r="27" spans="1:11" ht="15" thickBot="1" x14ac:dyDescent="0.4">
      <c r="A27" s="7"/>
      <c r="B27" s="52" t="s">
        <v>11</v>
      </c>
      <c r="C27" s="323" t="s">
        <v>71</v>
      </c>
      <c r="D27" s="324"/>
      <c r="E27" s="53" t="s">
        <v>10</v>
      </c>
      <c r="F27" s="2"/>
      <c r="G27" s="7"/>
      <c r="H27" s="52" t="s">
        <v>11</v>
      </c>
      <c r="I27" s="328" t="s">
        <v>81</v>
      </c>
      <c r="J27" s="324"/>
      <c r="K27" s="53" t="s">
        <v>10</v>
      </c>
    </row>
    <row r="28" spans="1:11" x14ac:dyDescent="0.35">
      <c r="A28" s="173">
        <v>17</v>
      </c>
      <c r="B28" s="202">
        <v>265805</v>
      </c>
      <c r="C28" s="316" t="s">
        <v>72</v>
      </c>
      <c r="D28" s="317"/>
      <c r="E28" s="57">
        <v>18</v>
      </c>
      <c r="F28" s="48"/>
      <c r="G28" s="106">
        <v>25</v>
      </c>
      <c r="H28" s="202">
        <v>211349</v>
      </c>
      <c r="I28" s="316" t="s">
        <v>82</v>
      </c>
      <c r="J28" s="317"/>
      <c r="K28" s="57">
        <v>22</v>
      </c>
    </row>
    <row r="29" spans="1:11" x14ac:dyDescent="0.35">
      <c r="A29" s="174">
        <v>18</v>
      </c>
      <c r="B29" s="203">
        <v>271484</v>
      </c>
      <c r="C29" s="318" t="s">
        <v>73</v>
      </c>
      <c r="D29" s="319"/>
      <c r="E29" s="58">
        <v>17</v>
      </c>
      <c r="F29" s="48"/>
      <c r="G29" s="107">
        <v>26</v>
      </c>
      <c r="H29" s="203">
        <v>111417</v>
      </c>
      <c r="I29" s="318" t="s">
        <v>83</v>
      </c>
      <c r="J29" s="319"/>
      <c r="K29" s="58">
        <v>21</v>
      </c>
    </row>
    <row r="30" spans="1:11" x14ac:dyDescent="0.35">
      <c r="A30" s="174">
        <v>19</v>
      </c>
      <c r="B30" s="203">
        <v>384180</v>
      </c>
      <c r="C30" s="318" t="s">
        <v>74</v>
      </c>
      <c r="D30" s="319"/>
      <c r="E30" s="58">
        <v>14</v>
      </c>
      <c r="F30" s="48"/>
      <c r="G30" s="107">
        <v>27</v>
      </c>
      <c r="H30" s="203">
        <v>110953</v>
      </c>
      <c r="I30" s="318" t="s">
        <v>84</v>
      </c>
      <c r="J30" s="319"/>
      <c r="K30" s="58">
        <v>20</v>
      </c>
    </row>
    <row r="31" spans="1:11" x14ac:dyDescent="0.35">
      <c r="A31" s="174">
        <v>20</v>
      </c>
      <c r="B31" s="203">
        <v>384181</v>
      </c>
      <c r="C31" s="318" t="s">
        <v>75</v>
      </c>
      <c r="D31" s="319"/>
      <c r="E31" s="58">
        <v>14</v>
      </c>
      <c r="F31" s="48"/>
      <c r="G31" s="107">
        <v>28</v>
      </c>
      <c r="H31" s="203">
        <v>138789</v>
      </c>
      <c r="I31" s="318" t="s">
        <v>85</v>
      </c>
      <c r="J31" s="319"/>
      <c r="K31" s="58">
        <v>20</v>
      </c>
    </row>
    <row r="32" spans="1:11" x14ac:dyDescent="0.35">
      <c r="A32" s="174">
        <v>21</v>
      </c>
      <c r="B32" s="203">
        <v>385671</v>
      </c>
      <c r="C32" s="318" t="s">
        <v>76</v>
      </c>
      <c r="D32" s="319"/>
      <c r="E32" s="58">
        <v>14</v>
      </c>
      <c r="F32" s="48"/>
      <c r="G32" s="107">
        <v>29</v>
      </c>
      <c r="H32" s="203">
        <v>151305</v>
      </c>
      <c r="I32" s="318" t="s">
        <v>86</v>
      </c>
      <c r="J32" s="319"/>
      <c r="K32" s="58">
        <v>19</v>
      </c>
    </row>
    <row r="33" spans="1:11" x14ac:dyDescent="0.35">
      <c r="A33" s="174">
        <v>22</v>
      </c>
      <c r="B33" s="203">
        <v>384182</v>
      </c>
      <c r="C33" s="318" t="s">
        <v>77</v>
      </c>
      <c r="D33" s="319"/>
      <c r="E33" s="58">
        <v>12</v>
      </c>
      <c r="F33" s="48"/>
      <c r="G33" s="107">
        <v>30</v>
      </c>
      <c r="H33" s="203"/>
      <c r="I33" s="318"/>
      <c r="J33" s="319"/>
      <c r="K33" s="58"/>
    </row>
    <row r="34" spans="1:11" x14ac:dyDescent="0.35">
      <c r="A34" s="174">
        <v>23</v>
      </c>
      <c r="B34" s="203"/>
      <c r="C34" s="318"/>
      <c r="D34" s="319"/>
      <c r="E34" s="58"/>
      <c r="F34" s="48"/>
      <c r="G34" s="107">
        <v>31</v>
      </c>
      <c r="H34" s="203"/>
      <c r="I34" s="318"/>
      <c r="J34" s="319"/>
      <c r="K34" s="58"/>
    </row>
    <row r="35" spans="1:11" ht="15" thickBot="1" x14ac:dyDescent="0.4">
      <c r="A35" s="175">
        <v>24</v>
      </c>
      <c r="B35" s="201"/>
      <c r="C35" s="314"/>
      <c r="D35" s="315"/>
      <c r="E35" s="59"/>
      <c r="F35" s="48"/>
      <c r="G35" s="105">
        <v>32</v>
      </c>
      <c r="H35" s="201"/>
      <c r="I35" s="314"/>
      <c r="J35" s="315"/>
      <c r="K35" s="59"/>
    </row>
  </sheetData>
  <mergeCells count="42">
    <mergeCell ref="A1:L1"/>
    <mergeCell ref="I33:J33"/>
    <mergeCell ref="I32:J32"/>
    <mergeCell ref="I27:J27"/>
    <mergeCell ref="I30:J30"/>
    <mergeCell ref="C19:D19"/>
    <mergeCell ref="I19:J19"/>
    <mergeCell ref="C20:D20"/>
    <mergeCell ref="I20:J20"/>
    <mergeCell ref="H26:J26"/>
    <mergeCell ref="B26:D26"/>
    <mergeCell ref="C29:D29"/>
    <mergeCell ref="C18:D18"/>
    <mergeCell ref="C15:D15"/>
    <mergeCell ref="I15:J15"/>
    <mergeCell ref="C16:D16"/>
    <mergeCell ref="I16:J16"/>
    <mergeCell ref="I18:J18"/>
    <mergeCell ref="B3:H3"/>
    <mergeCell ref="C14:D14"/>
    <mergeCell ref="I14:J14"/>
    <mergeCell ref="C12:D12"/>
    <mergeCell ref="I12:J12"/>
    <mergeCell ref="C13:D13"/>
    <mergeCell ref="I13:J13"/>
    <mergeCell ref="H11:J11"/>
    <mergeCell ref="C35:D35"/>
    <mergeCell ref="C28:D28"/>
    <mergeCell ref="I29:J29"/>
    <mergeCell ref="B11:D11"/>
    <mergeCell ref="C33:D33"/>
    <mergeCell ref="I34:J34"/>
    <mergeCell ref="C34:D34"/>
    <mergeCell ref="I35:J35"/>
    <mergeCell ref="C30:D30"/>
    <mergeCell ref="I31:J31"/>
    <mergeCell ref="C27:D27"/>
    <mergeCell ref="I28:J28"/>
    <mergeCell ref="C31:D31"/>
    <mergeCell ref="C32:D32"/>
    <mergeCell ref="C17:D17"/>
    <mergeCell ref="I17:J17"/>
  </mergeCells>
  <pageMargins left="0.9055118110236221" right="0.31496062992125984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4"/>
  <sheetViews>
    <sheetView topLeftCell="A13" workbookViewId="0">
      <selection activeCell="P83" sqref="P83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  <col min="21" max="21" width="10" bestFit="1" customWidth="1"/>
  </cols>
  <sheetData>
    <row r="1" spans="1:23" ht="20" customHeight="1" thickBot="1" x14ac:dyDescent="0.4">
      <c r="A1" s="379" t="str">
        <f>'Schema DB 3B'!A1:L1</f>
        <v>Landsfinale Dagbiljarten Driebanden teams                   22 juni B.C.O. te Oegstgeest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1"/>
    </row>
    <row r="2" spans="1:23" ht="19" thickBot="1" x14ac:dyDescent="0.5">
      <c r="B2" s="275" t="s">
        <v>68</v>
      </c>
      <c r="C2" s="276"/>
      <c r="D2" s="277"/>
      <c r="E2" s="278"/>
      <c r="F2" s="278"/>
      <c r="G2" s="278"/>
      <c r="H2" s="278"/>
      <c r="I2" s="279"/>
      <c r="K2" s="386" t="s">
        <v>12</v>
      </c>
      <c r="L2" s="387"/>
      <c r="M2" s="387"/>
      <c r="N2" s="387"/>
      <c r="O2" s="387"/>
      <c r="P2" s="326"/>
      <c r="Q2" s="326"/>
      <c r="R2" s="326"/>
      <c r="S2" s="327"/>
    </row>
    <row r="3" spans="1:23" ht="19" thickBot="1" x14ac:dyDescent="0.5">
      <c r="A3" s="224"/>
      <c r="B3" s="388" t="s">
        <v>16</v>
      </c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90"/>
    </row>
    <row r="4" spans="1:23" ht="14.5" customHeight="1" x14ac:dyDescent="0.45">
      <c r="A4" s="224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</row>
    <row r="5" spans="1:23" ht="14.5" customHeight="1" x14ac:dyDescent="0.45">
      <c r="A5" s="224"/>
      <c r="B5" s="36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</row>
    <row r="6" spans="1:23" ht="14.5" customHeight="1" thickBot="1" x14ac:dyDescent="0.5">
      <c r="A6" s="224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</row>
    <row r="7" spans="1:23" ht="14.5" customHeight="1" thickBot="1" x14ac:dyDescent="0.5">
      <c r="A7" s="224"/>
      <c r="B7" s="48"/>
      <c r="C7" s="43"/>
      <c r="D7" s="43"/>
      <c r="E7" s="43"/>
      <c r="F7" s="43"/>
      <c r="G7" s="43"/>
      <c r="H7" s="43"/>
      <c r="I7" s="382" t="s">
        <v>65</v>
      </c>
      <c r="J7" s="383"/>
      <c r="K7" s="384"/>
      <c r="M7" s="43"/>
      <c r="N7" s="43"/>
      <c r="O7" s="43"/>
      <c r="P7" s="43"/>
      <c r="Q7" s="43"/>
      <c r="R7" s="43"/>
      <c r="S7" s="43"/>
    </row>
    <row r="8" spans="1:23" ht="19" customHeight="1" thickBot="1" x14ac:dyDescent="0.5">
      <c r="A8" s="44"/>
      <c r="B8" s="271" t="str">
        <f>Teams!B11</f>
        <v>N.O.N Noord</v>
      </c>
      <c r="C8" s="373" t="s">
        <v>3</v>
      </c>
      <c r="D8" s="374"/>
      <c r="E8" s="374"/>
      <c r="F8" s="374"/>
      <c r="G8" s="375"/>
      <c r="H8" s="216"/>
      <c r="I8" s="225" t="str">
        <f>[1]PA!E11</f>
        <v>A</v>
      </c>
      <c r="J8" s="40"/>
      <c r="K8" s="2"/>
      <c r="L8" s="226" t="str">
        <f>Teams!H11</f>
        <v>M.N.</v>
      </c>
      <c r="M8" s="367" t="s">
        <v>3</v>
      </c>
      <c r="N8" s="352"/>
      <c r="O8" s="352"/>
      <c r="P8" s="352"/>
      <c r="Q8" s="368"/>
      <c r="R8" s="217"/>
      <c r="S8" s="55" t="str">
        <f>[1]PA!K11</f>
        <v>B</v>
      </c>
    </row>
    <row r="9" spans="1:23" ht="14.5" customHeight="1" thickBot="1" x14ac:dyDescent="0.4">
      <c r="A9" s="47"/>
      <c r="B9" s="227" t="str">
        <f>Teams!C12</f>
        <v>V.A.G. dr 2</v>
      </c>
      <c r="C9" s="63" t="s">
        <v>4</v>
      </c>
      <c r="D9" s="35" t="s">
        <v>4</v>
      </c>
      <c r="E9" s="20" t="s">
        <v>5</v>
      </c>
      <c r="F9" s="20" t="s">
        <v>6</v>
      </c>
      <c r="G9" s="20" t="s">
        <v>7</v>
      </c>
      <c r="H9" s="228" t="s">
        <v>66</v>
      </c>
      <c r="I9" s="64" t="s">
        <v>8</v>
      </c>
      <c r="J9" s="28"/>
      <c r="K9" s="2"/>
      <c r="L9" s="65" t="str">
        <f>Teams!I12</f>
        <v>De Bun 13</v>
      </c>
      <c r="M9" s="66" t="s">
        <v>4</v>
      </c>
      <c r="N9" s="67" t="s">
        <v>4</v>
      </c>
      <c r="O9" s="68" t="s">
        <v>5</v>
      </c>
      <c r="P9" s="68" t="s">
        <v>6</v>
      </c>
      <c r="Q9" s="68" t="s">
        <v>7</v>
      </c>
      <c r="R9" s="229" t="str">
        <f>H9</f>
        <v>CRB %</v>
      </c>
      <c r="S9" s="69" t="s">
        <v>8</v>
      </c>
    </row>
    <row r="10" spans="1:23" ht="14.5" customHeight="1" thickBot="1" x14ac:dyDescent="0.4">
      <c r="A10" s="230">
        <f>[1]PA!A13</f>
        <v>1</v>
      </c>
      <c r="B10" s="231" t="str">
        <f>Teams!C13</f>
        <v>Jaap Sieben</v>
      </c>
      <c r="C10" s="232">
        <f>Teams!E13</f>
        <v>18</v>
      </c>
      <c r="D10" s="27">
        <v>18</v>
      </c>
      <c r="E10" s="27"/>
      <c r="F10" s="27"/>
      <c r="G10" s="71" t="e">
        <f t="shared" ref="G10:G17" si="0">E10/F10</f>
        <v>#DIV/0!</v>
      </c>
      <c r="H10" s="233">
        <f>E10/D10*100</f>
        <v>0</v>
      </c>
      <c r="I10" s="70"/>
      <c r="J10" s="28"/>
      <c r="K10" s="56">
        <f>[1]PA!G13</f>
        <v>9</v>
      </c>
      <c r="L10" s="234" t="str">
        <f>Teams!I13</f>
        <v>Dick Simonides</v>
      </c>
      <c r="M10" s="235">
        <f>Teams!K13</f>
        <v>21</v>
      </c>
      <c r="N10" s="27"/>
      <c r="O10" s="27"/>
      <c r="P10" s="27"/>
      <c r="Q10" s="71" t="e">
        <f t="shared" ref="Q10:Q17" si="1">O10/P10</f>
        <v>#DIV/0!</v>
      </c>
      <c r="R10" s="233" t="e">
        <f t="shared" ref="R10:R17" si="2">O10/N10*100</f>
        <v>#DIV/0!</v>
      </c>
      <c r="S10" s="70"/>
    </row>
    <row r="11" spans="1:23" ht="15" thickBot="1" x14ac:dyDescent="0.4">
      <c r="A11" s="230">
        <f>[1]PA!A14</f>
        <v>2</v>
      </c>
      <c r="B11" s="231" t="str">
        <f>Teams!C14</f>
        <v>Tekke Dekker</v>
      </c>
      <c r="C11" s="232">
        <f>Teams!E14</f>
        <v>17</v>
      </c>
      <c r="D11" s="27">
        <v>17</v>
      </c>
      <c r="E11" s="27"/>
      <c r="F11" s="27"/>
      <c r="G11" s="23" t="e">
        <f t="shared" si="0"/>
        <v>#DIV/0!</v>
      </c>
      <c r="H11" s="233">
        <f t="shared" ref="H11:H17" si="3">E11/D11*100</f>
        <v>0</v>
      </c>
      <c r="I11" s="70"/>
      <c r="J11" s="2"/>
      <c r="K11" s="56">
        <f>[1]PA!G14</f>
        <v>10</v>
      </c>
      <c r="L11" s="234" t="str">
        <f>Teams!I14</f>
        <v>Johan Rodermond</v>
      </c>
      <c r="M11" s="235">
        <f>Teams!K14</f>
        <v>20</v>
      </c>
      <c r="N11" s="27">
        <v>20</v>
      </c>
      <c r="O11" s="27"/>
      <c r="P11" s="27"/>
      <c r="Q11" s="23" t="e">
        <f t="shared" si="1"/>
        <v>#DIV/0!</v>
      </c>
      <c r="R11" s="233">
        <f t="shared" si="2"/>
        <v>0</v>
      </c>
      <c r="S11" s="70"/>
    </row>
    <row r="12" spans="1:23" ht="15" thickBot="1" x14ac:dyDescent="0.4">
      <c r="A12" s="230">
        <f>[1]PA!A15</f>
        <v>3</v>
      </c>
      <c r="B12" s="231" t="str">
        <f>Teams!C15</f>
        <v>Gerard Diender</v>
      </c>
      <c r="C12" s="232">
        <f>Teams!E15</f>
        <v>14</v>
      </c>
      <c r="D12" s="27">
        <v>14</v>
      </c>
      <c r="E12" s="27"/>
      <c r="F12" s="27"/>
      <c r="G12" s="23" t="e">
        <f t="shared" si="0"/>
        <v>#DIV/0!</v>
      </c>
      <c r="H12" s="233">
        <f t="shared" si="3"/>
        <v>0</v>
      </c>
      <c r="I12" s="70"/>
      <c r="J12" s="28"/>
      <c r="K12" s="56">
        <f>[1]PA!G15</f>
        <v>11</v>
      </c>
      <c r="L12" s="234" t="str">
        <f>Teams!I15</f>
        <v>Remco Smits</v>
      </c>
      <c r="M12" s="235">
        <f>Teams!K15</f>
        <v>19</v>
      </c>
      <c r="N12" s="27">
        <v>19</v>
      </c>
      <c r="O12" s="27"/>
      <c r="P12" s="27"/>
      <c r="Q12" s="23" t="e">
        <f t="shared" si="1"/>
        <v>#DIV/0!</v>
      </c>
      <c r="R12" s="233">
        <f t="shared" si="2"/>
        <v>0</v>
      </c>
      <c r="S12" s="70"/>
      <c r="V12" s="236"/>
      <c r="W12" s="237"/>
    </row>
    <row r="13" spans="1:23" ht="15" thickBot="1" x14ac:dyDescent="0.4">
      <c r="A13" s="230">
        <f>[1]PA!A16</f>
        <v>4</v>
      </c>
      <c r="B13" s="231" t="str">
        <f>Teams!C16</f>
        <v>Krijn Visscher</v>
      </c>
      <c r="C13" s="232">
        <f>Teams!E16</f>
        <v>13</v>
      </c>
      <c r="D13" s="27"/>
      <c r="E13" s="27"/>
      <c r="F13" s="27"/>
      <c r="G13" s="23" t="e">
        <f t="shared" si="0"/>
        <v>#DIV/0!</v>
      </c>
      <c r="H13" s="233" t="e">
        <f t="shared" si="3"/>
        <v>#DIV/0!</v>
      </c>
      <c r="I13" s="70"/>
      <c r="J13" s="28"/>
      <c r="K13" s="56">
        <f>[1]PA!G16</f>
        <v>12</v>
      </c>
      <c r="L13" s="234" t="str">
        <f>Teams!I16</f>
        <v>Ciebe de Leeuw</v>
      </c>
      <c r="M13" s="235">
        <f>Teams!K16</f>
        <v>19</v>
      </c>
      <c r="N13" s="27">
        <v>19</v>
      </c>
      <c r="O13" s="27"/>
      <c r="P13" s="27"/>
      <c r="Q13" s="23" t="e">
        <f t="shared" si="1"/>
        <v>#DIV/0!</v>
      </c>
      <c r="R13" s="233">
        <f t="shared" si="2"/>
        <v>0</v>
      </c>
      <c r="S13" s="70"/>
      <c r="V13" s="236"/>
      <c r="W13" s="237"/>
    </row>
    <row r="14" spans="1:23" ht="15" thickBot="1" x14ac:dyDescent="0.4">
      <c r="A14" s="230">
        <f>[1]PA!A17</f>
        <v>5</v>
      </c>
      <c r="B14" s="231" t="str">
        <f>Teams!C17</f>
        <v>Joop van Dijk</v>
      </c>
      <c r="C14" s="232">
        <f>Teams!E17</f>
        <v>12</v>
      </c>
      <c r="D14" s="27"/>
      <c r="E14" s="27"/>
      <c r="F14" s="27"/>
      <c r="G14" s="23" t="e">
        <f t="shared" si="0"/>
        <v>#DIV/0!</v>
      </c>
      <c r="H14" s="233" t="e">
        <f t="shared" si="3"/>
        <v>#DIV/0!</v>
      </c>
      <c r="I14" s="70"/>
      <c r="J14" s="213"/>
      <c r="K14" s="56">
        <f>[1]PA!G17</f>
        <v>13</v>
      </c>
      <c r="L14" s="234">
        <f>Teams!I17</f>
        <v>0</v>
      </c>
      <c r="M14" s="235">
        <f>Teams!K17</f>
        <v>0</v>
      </c>
      <c r="N14" s="27"/>
      <c r="O14" s="27"/>
      <c r="P14" s="27"/>
      <c r="Q14" s="23" t="e">
        <f t="shared" si="1"/>
        <v>#DIV/0!</v>
      </c>
      <c r="R14" s="233" t="e">
        <f t="shared" si="2"/>
        <v>#DIV/0!</v>
      </c>
      <c r="S14" s="70"/>
      <c r="V14" s="236"/>
      <c r="W14" s="237"/>
    </row>
    <row r="15" spans="1:23" ht="15" thickBot="1" x14ac:dyDescent="0.4">
      <c r="A15" s="230">
        <f>[1]PA!A18</f>
        <v>6</v>
      </c>
      <c r="B15" s="231" t="str">
        <f>Teams!C18</f>
        <v>George Moen</v>
      </c>
      <c r="C15" s="232">
        <f>Teams!E18</f>
        <v>11</v>
      </c>
      <c r="D15" s="27"/>
      <c r="E15" s="27"/>
      <c r="F15" s="27"/>
      <c r="G15" s="23" t="e">
        <f t="shared" si="0"/>
        <v>#DIV/0!</v>
      </c>
      <c r="H15" s="233" t="e">
        <f t="shared" si="3"/>
        <v>#DIV/0!</v>
      </c>
      <c r="I15" s="70"/>
      <c r="J15" s="7"/>
      <c r="K15" s="56">
        <f>[1]PA!G18</f>
        <v>14</v>
      </c>
      <c r="L15" s="234">
        <f>Teams!I18</f>
        <v>0</v>
      </c>
      <c r="M15" s="235">
        <f>Teams!K18</f>
        <v>0</v>
      </c>
      <c r="N15" s="27"/>
      <c r="O15" s="27"/>
      <c r="P15" s="27"/>
      <c r="Q15" s="23" t="e">
        <f t="shared" si="1"/>
        <v>#DIV/0!</v>
      </c>
      <c r="R15" s="233" t="e">
        <f t="shared" si="2"/>
        <v>#DIV/0!</v>
      </c>
      <c r="S15" s="70"/>
      <c r="V15" s="236"/>
      <c r="W15" s="237"/>
    </row>
    <row r="16" spans="1:23" ht="15" thickBot="1" x14ac:dyDescent="0.4">
      <c r="A16" s="230">
        <f>[1]PA!A19</f>
        <v>7</v>
      </c>
      <c r="B16" s="231">
        <f>Teams!C19</f>
        <v>0</v>
      </c>
      <c r="C16" s="232">
        <f>Teams!E19</f>
        <v>0</v>
      </c>
      <c r="D16" s="27"/>
      <c r="E16" s="27"/>
      <c r="F16" s="27"/>
      <c r="G16" s="23" t="e">
        <f t="shared" si="0"/>
        <v>#DIV/0!</v>
      </c>
      <c r="H16" s="233" t="e">
        <f t="shared" si="3"/>
        <v>#DIV/0!</v>
      </c>
      <c r="I16" s="70"/>
      <c r="J16" s="7"/>
      <c r="K16" s="56">
        <f>[1]PA!G19</f>
        <v>15</v>
      </c>
      <c r="L16" s="234">
        <f>Teams!I19</f>
        <v>0</v>
      </c>
      <c r="M16" s="235">
        <f>Teams!K19</f>
        <v>0</v>
      </c>
      <c r="N16" s="27"/>
      <c r="O16" s="27"/>
      <c r="P16" s="27"/>
      <c r="Q16" s="23" t="e">
        <f t="shared" si="1"/>
        <v>#DIV/0!</v>
      </c>
      <c r="R16" s="233" t="e">
        <f t="shared" si="2"/>
        <v>#DIV/0!</v>
      </c>
      <c r="S16" s="70"/>
      <c r="V16" s="236"/>
      <c r="W16" s="237"/>
    </row>
    <row r="17" spans="1:19" ht="15" thickBot="1" x14ac:dyDescent="0.4">
      <c r="A17" s="230">
        <f>[1]PA!A20</f>
        <v>8</v>
      </c>
      <c r="B17" s="231">
        <f>Teams!C20</f>
        <v>0</v>
      </c>
      <c r="C17" s="232">
        <f>Teams!E20</f>
        <v>0</v>
      </c>
      <c r="D17" s="27"/>
      <c r="E17" s="27"/>
      <c r="F17" s="27"/>
      <c r="G17" s="24" t="e">
        <f t="shared" si="0"/>
        <v>#DIV/0!</v>
      </c>
      <c r="H17" s="233" t="e">
        <f t="shared" si="3"/>
        <v>#DIV/0!</v>
      </c>
      <c r="I17" s="70"/>
      <c r="J17" s="7"/>
      <c r="K17" s="56">
        <f>[1]PA!G20</f>
        <v>16</v>
      </c>
      <c r="L17" s="234">
        <f>Teams!I20</f>
        <v>0</v>
      </c>
      <c r="M17" s="235">
        <f>Teams!K20</f>
        <v>0</v>
      </c>
      <c r="N17" s="27"/>
      <c r="O17" s="27"/>
      <c r="P17" s="27"/>
      <c r="Q17" s="24" t="e">
        <f t="shared" si="1"/>
        <v>#DIV/0!</v>
      </c>
      <c r="R17" s="233" t="e">
        <f t="shared" si="2"/>
        <v>#DIV/0!</v>
      </c>
      <c r="S17" s="70"/>
    </row>
    <row r="18" spans="1:19" ht="15" thickBot="1" x14ac:dyDescent="0.4">
      <c r="A18" s="103"/>
      <c r="B18" s="238"/>
      <c r="C18" s="61"/>
      <c r="D18" s="22">
        <f>SUM(D10:D17)</f>
        <v>49</v>
      </c>
      <c r="E18" s="22">
        <f>SUM(E10:E17)</f>
        <v>0</v>
      </c>
      <c r="F18" s="7"/>
      <c r="G18" s="22" t="s">
        <v>8</v>
      </c>
      <c r="H18" s="22"/>
      <c r="I18" s="22">
        <f>SUM(I10:I17)</f>
        <v>0</v>
      </c>
      <c r="J18" s="1"/>
      <c r="K18" s="239"/>
      <c r="L18" s="238"/>
      <c r="M18" s="61"/>
      <c r="N18" s="22">
        <f>SUM(N10:N17)</f>
        <v>58</v>
      </c>
      <c r="O18" s="22">
        <f>SUM(O10:O17)</f>
        <v>0</v>
      </c>
      <c r="P18" s="10"/>
      <c r="Q18" s="22" t="str">
        <f>G18</f>
        <v>PP</v>
      </c>
      <c r="R18" s="22"/>
      <c r="S18" s="22">
        <f>SUM(S10:S17)</f>
        <v>0</v>
      </c>
    </row>
    <row r="19" spans="1:19" ht="15" thickBot="1" x14ac:dyDescent="0.4">
      <c r="A19" s="44"/>
      <c r="B19" s="72" t="s">
        <v>15</v>
      </c>
      <c r="C19" s="369">
        <f>E18/D18*100</f>
        <v>0</v>
      </c>
      <c r="D19" s="370"/>
      <c r="E19" s="371"/>
      <c r="F19" s="73"/>
      <c r="G19" s="22" t="s">
        <v>50</v>
      </c>
      <c r="H19" s="22"/>
      <c r="I19" s="74"/>
      <c r="J19" s="75"/>
      <c r="K19" s="44"/>
      <c r="L19" s="76" t="str">
        <f>B19</f>
        <v>Carambole %</v>
      </c>
      <c r="M19" s="369">
        <f>O18/N18*100</f>
        <v>0</v>
      </c>
      <c r="N19" s="370"/>
      <c r="O19" s="371"/>
      <c r="P19" s="77"/>
      <c r="Q19" s="22" t="s">
        <v>50</v>
      </c>
      <c r="R19" s="22"/>
      <c r="S19" s="74"/>
    </row>
    <row r="20" spans="1:19" ht="15" thickBot="1" x14ac:dyDescent="0.4">
      <c r="A20" s="31"/>
      <c r="B20" s="11"/>
      <c r="C20" s="11"/>
      <c r="D20" s="11"/>
      <c r="E20" s="12"/>
      <c r="F20" s="1"/>
      <c r="G20" s="240" t="s">
        <v>22</v>
      </c>
      <c r="H20" s="240"/>
      <c r="I20" s="240">
        <f>SUM(I18:I19)</f>
        <v>0</v>
      </c>
      <c r="J20" s="1"/>
      <c r="K20" s="31"/>
      <c r="L20" s="11"/>
      <c r="M20" s="11"/>
      <c r="N20" s="11"/>
      <c r="O20" s="12"/>
      <c r="P20" s="9"/>
      <c r="Q20" s="240" t="s">
        <v>22</v>
      </c>
      <c r="R20" s="240"/>
      <c r="S20" s="240">
        <f>SUM(S18:S19)</f>
        <v>0</v>
      </c>
    </row>
    <row r="21" spans="1:19" ht="19" thickBot="1" x14ac:dyDescent="0.5">
      <c r="A21" s="31"/>
      <c r="B21" s="1"/>
      <c r="C21" s="1"/>
      <c r="D21" s="1"/>
      <c r="E21" s="177"/>
      <c r="F21" s="1"/>
      <c r="G21" s="177"/>
      <c r="H21" s="177"/>
      <c r="I21" s="241"/>
      <c r="J21" s="372"/>
      <c r="K21" s="372"/>
      <c r="L21" s="1"/>
      <c r="M21" s="1"/>
      <c r="N21" s="1"/>
      <c r="O21" s="177"/>
      <c r="P21" s="1"/>
      <c r="Q21" s="177"/>
      <c r="R21" s="177"/>
      <c r="S21" s="177"/>
    </row>
    <row r="22" spans="1:19" ht="19" customHeight="1" x14ac:dyDescent="0.45">
      <c r="A22" s="44"/>
      <c r="B22" s="272" t="str">
        <f>B8</f>
        <v>N.O.N Noord</v>
      </c>
      <c r="C22" s="373" t="s">
        <v>3</v>
      </c>
      <c r="D22" s="374"/>
      <c r="E22" s="374"/>
      <c r="F22" s="374"/>
      <c r="G22" s="375"/>
      <c r="H22" s="216"/>
      <c r="I22" s="78" t="str">
        <f>I8</f>
        <v>A</v>
      </c>
      <c r="J22" s="30"/>
      <c r="K22" s="14"/>
      <c r="L22" s="242" t="str">
        <f>Teams!B26</f>
        <v>W.N.</v>
      </c>
      <c r="M22" s="373" t="s">
        <v>3</v>
      </c>
      <c r="N22" s="374"/>
      <c r="O22" s="374"/>
      <c r="P22" s="374"/>
      <c r="Q22" s="375"/>
      <c r="R22" s="216"/>
      <c r="S22" s="78" t="str">
        <f>[1]PA!E26</f>
        <v>C</v>
      </c>
    </row>
    <row r="23" spans="1:19" ht="14.5" customHeight="1" thickBot="1" x14ac:dyDescent="0.4">
      <c r="A23" s="47"/>
      <c r="B23" s="79" t="str">
        <f>B9</f>
        <v>V.A.G. dr 2</v>
      </c>
      <c r="C23" s="80" t="s">
        <v>4</v>
      </c>
      <c r="D23" s="81" t="s">
        <v>4</v>
      </c>
      <c r="E23" s="82" t="s">
        <v>5</v>
      </c>
      <c r="F23" s="82" t="s">
        <v>6</v>
      </c>
      <c r="G23" s="82" t="s">
        <v>7</v>
      </c>
      <c r="H23" s="228" t="s">
        <v>66</v>
      </c>
      <c r="I23" s="83" t="s">
        <v>8</v>
      </c>
      <c r="J23" s="28"/>
      <c r="K23" s="84"/>
      <c r="L23" s="18" t="str">
        <f>Teams!C27</f>
        <v>t Raedthuys 1</v>
      </c>
      <c r="M23" s="63" t="s">
        <v>4</v>
      </c>
      <c r="N23" s="35" t="s">
        <v>4</v>
      </c>
      <c r="O23" s="20" t="s">
        <v>5</v>
      </c>
      <c r="P23" s="20" t="s">
        <v>6</v>
      </c>
      <c r="Q23" s="20" t="s">
        <v>7</v>
      </c>
      <c r="R23" s="228" t="s">
        <v>66</v>
      </c>
      <c r="S23" s="64" t="s">
        <v>8</v>
      </c>
    </row>
    <row r="24" spans="1:19" ht="15" thickBot="1" x14ac:dyDescent="0.4">
      <c r="A24" s="230">
        <f>A10</f>
        <v>1</v>
      </c>
      <c r="B24" s="243" t="str">
        <f t="shared" ref="B24:C31" si="4">B10</f>
        <v>Jaap Sieben</v>
      </c>
      <c r="C24" s="244">
        <f>C10</f>
        <v>18</v>
      </c>
      <c r="D24" s="27">
        <v>18</v>
      </c>
      <c r="E24" s="27"/>
      <c r="F24" s="27"/>
      <c r="G24" s="71" t="e">
        <f t="shared" ref="G24:G31" si="5">E24/F24</f>
        <v>#DIV/0!</v>
      </c>
      <c r="H24" s="233">
        <f t="shared" ref="H24:H31" si="6">E24/D24*100</f>
        <v>0</v>
      </c>
      <c r="I24" s="70"/>
      <c r="J24" s="28"/>
      <c r="K24" s="85">
        <f>[1]PA!A28</f>
        <v>17</v>
      </c>
      <c r="L24" s="86" t="str">
        <f>Teams!C28</f>
        <v>Jan Woutersen</v>
      </c>
      <c r="M24" s="245">
        <f>Teams!E28</f>
        <v>18</v>
      </c>
      <c r="N24" s="27"/>
      <c r="O24" s="27"/>
      <c r="P24" s="27"/>
      <c r="Q24" s="71" t="e">
        <f t="shared" ref="Q24:Q31" si="7">O24/P24</f>
        <v>#DIV/0!</v>
      </c>
      <c r="R24" s="233" t="e">
        <f t="shared" ref="R24:R31" si="8">O24/N24*100</f>
        <v>#DIV/0!</v>
      </c>
      <c r="S24" s="70"/>
    </row>
    <row r="25" spans="1:19" ht="15" thickBot="1" x14ac:dyDescent="0.4">
      <c r="A25" s="230">
        <f t="shared" ref="A25:A31" si="9">A11</f>
        <v>2</v>
      </c>
      <c r="B25" s="21" t="str">
        <f t="shared" si="4"/>
        <v>Tekke Dekker</v>
      </c>
      <c r="C25" s="244">
        <f t="shared" si="4"/>
        <v>17</v>
      </c>
      <c r="D25" s="27">
        <v>17</v>
      </c>
      <c r="E25" s="27"/>
      <c r="F25" s="27"/>
      <c r="G25" s="23" t="e">
        <f t="shared" si="5"/>
        <v>#DIV/0!</v>
      </c>
      <c r="H25" s="233">
        <f t="shared" si="6"/>
        <v>0</v>
      </c>
      <c r="I25" s="70"/>
      <c r="J25" s="28"/>
      <c r="K25" s="85">
        <f>[1]PA!A29</f>
        <v>18</v>
      </c>
      <c r="L25" s="86" t="str">
        <f>Teams!C29</f>
        <v>Willem de Jong</v>
      </c>
      <c r="M25" s="245">
        <f>Teams!E29</f>
        <v>17</v>
      </c>
      <c r="N25" s="27"/>
      <c r="O25" s="27"/>
      <c r="P25" s="27"/>
      <c r="Q25" s="23" t="e">
        <f t="shared" si="7"/>
        <v>#DIV/0!</v>
      </c>
      <c r="R25" s="233" t="e">
        <f t="shared" si="8"/>
        <v>#DIV/0!</v>
      </c>
      <c r="S25" s="70"/>
    </row>
    <row r="26" spans="1:19" ht="15" thickBot="1" x14ac:dyDescent="0.4">
      <c r="A26" s="230">
        <f t="shared" si="9"/>
        <v>3</v>
      </c>
      <c r="B26" s="21" t="str">
        <f t="shared" si="4"/>
        <v>Gerard Diender</v>
      </c>
      <c r="C26" s="244">
        <f t="shared" si="4"/>
        <v>14</v>
      </c>
      <c r="D26" s="27">
        <v>14</v>
      </c>
      <c r="E26" s="27"/>
      <c r="F26" s="27"/>
      <c r="G26" s="23" t="e">
        <f t="shared" si="5"/>
        <v>#DIV/0!</v>
      </c>
      <c r="H26" s="233">
        <f t="shared" si="6"/>
        <v>0</v>
      </c>
      <c r="I26" s="70"/>
      <c r="J26" s="28"/>
      <c r="K26" s="85">
        <f>[1]PA!A30</f>
        <v>19</v>
      </c>
      <c r="L26" s="86" t="str">
        <f>Teams!C30</f>
        <v>Tjitse Sinnema</v>
      </c>
      <c r="M26" s="245">
        <f>Teams!E30</f>
        <v>14</v>
      </c>
      <c r="N26" s="27">
        <v>14</v>
      </c>
      <c r="O26" s="27"/>
      <c r="P26" s="27"/>
      <c r="Q26" s="23" t="e">
        <f t="shared" si="7"/>
        <v>#DIV/0!</v>
      </c>
      <c r="R26" s="233">
        <f t="shared" si="8"/>
        <v>0</v>
      </c>
      <c r="S26" s="70"/>
    </row>
    <row r="27" spans="1:19" ht="15" thickBot="1" x14ac:dyDescent="0.4">
      <c r="A27" s="230">
        <f t="shared" si="9"/>
        <v>4</v>
      </c>
      <c r="B27" s="21" t="str">
        <f t="shared" si="4"/>
        <v>Krijn Visscher</v>
      </c>
      <c r="C27" s="244">
        <f t="shared" si="4"/>
        <v>13</v>
      </c>
      <c r="D27" s="27"/>
      <c r="E27" s="27"/>
      <c r="F27" s="27"/>
      <c r="G27" s="23" t="e">
        <f t="shared" si="5"/>
        <v>#DIV/0!</v>
      </c>
      <c r="H27" s="233" t="e">
        <f t="shared" si="6"/>
        <v>#DIV/0!</v>
      </c>
      <c r="I27" s="70"/>
      <c r="J27" s="28"/>
      <c r="K27" s="85">
        <f>[1]PA!A31</f>
        <v>20</v>
      </c>
      <c r="L27" s="86" t="str">
        <f>Teams!C31</f>
        <v>Chiel Schoemaker</v>
      </c>
      <c r="M27" s="245">
        <f>Teams!E31</f>
        <v>14</v>
      </c>
      <c r="N27" s="27">
        <v>14</v>
      </c>
      <c r="O27" s="27"/>
      <c r="P27" s="27"/>
      <c r="Q27" s="23" t="e">
        <f t="shared" si="7"/>
        <v>#DIV/0!</v>
      </c>
      <c r="R27" s="233">
        <f t="shared" si="8"/>
        <v>0</v>
      </c>
      <c r="S27" s="70"/>
    </row>
    <row r="28" spans="1:19" ht="15" thickBot="1" x14ac:dyDescent="0.4">
      <c r="A28" s="230">
        <f t="shared" si="9"/>
        <v>5</v>
      </c>
      <c r="B28" s="21" t="str">
        <f t="shared" si="4"/>
        <v>Joop van Dijk</v>
      </c>
      <c r="C28" s="244">
        <f t="shared" si="4"/>
        <v>12</v>
      </c>
      <c r="D28" s="27"/>
      <c r="E28" s="27"/>
      <c r="F28" s="27"/>
      <c r="G28" s="23" t="e">
        <f t="shared" si="5"/>
        <v>#DIV/0!</v>
      </c>
      <c r="H28" s="233" t="e">
        <f t="shared" si="6"/>
        <v>#DIV/0!</v>
      </c>
      <c r="I28" s="70"/>
      <c r="J28" s="28"/>
      <c r="K28" s="85">
        <f>[1]PA!A32</f>
        <v>21</v>
      </c>
      <c r="L28" s="86" t="str">
        <f>Teams!C32</f>
        <v>Bart vd Bulk</v>
      </c>
      <c r="M28" s="245">
        <f>Teams!E32</f>
        <v>14</v>
      </c>
      <c r="N28" s="27"/>
      <c r="O28" s="27"/>
      <c r="P28" s="27"/>
      <c r="Q28" s="23" t="e">
        <f t="shared" si="7"/>
        <v>#DIV/0!</v>
      </c>
      <c r="R28" s="233" t="e">
        <f t="shared" si="8"/>
        <v>#DIV/0!</v>
      </c>
      <c r="S28" s="70"/>
    </row>
    <row r="29" spans="1:19" ht="15" thickBot="1" x14ac:dyDescent="0.4">
      <c r="A29" s="230">
        <f t="shared" si="9"/>
        <v>6</v>
      </c>
      <c r="B29" s="21" t="str">
        <f t="shared" si="4"/>
        <v>George Moen</v>
      </c>
      <c r="C29" s="244">
        <f t="shared" si="4"/>
        <v>11</v>
      </c>
      <c r="D29" s="27"/>
      <c r="E29" s="27"/>
      <c r="F29" s="27"/>
      <c r="G29" s="23" t="e">
        <f t="shared" si="5"/>
        <v>#DIV/0!</v>
      </c>
      <c r="H29" s="233" t="e">
        <f t="shared" si="6"/>
        <v>#DIV/0!</v>
      </c>
      <c r="I29" s="70"/>
      <c r="J29" s="214"/>
      <c r="K29" s="85">
        <f>[1]PA!A33</f>
        <v>22</v>
      </c>
      <c r="L29" s="86" t="str">
        <f>Teams!C33</f>
        <v>Udo van Nieuwland</v>
      </c>
      <c r="M29" s="245">
        <f>Teams!E33</f>
        <v>12</v>
      </c>
      <c r="N29" s="27">
        <v>12</v>
      </c>
      <c r="O29" s="27"/>
      <c r="P29" s="27"/>
      <c r="Q29" s="23" t="e">
        <f t="shared" si="7"/>
        <v>#DIV/0!</v>
      </c>
      <c r="R29" s="233">
        <f t="shared" si="8"/>
        <v>0</v>
      </c>
      <c r="S29" s="70"/>
    </row>
    <row r="30" spans="1:19" ht="15" thickBot="1" x14ac:dyDescent="0.4">
      <c r="A30" s="230">
        <f t="shared" si="9"/>
        <v>7</v>
      </c>
      <c r="B30" s="21">
        <f t="shared" si="4"/>
        <v>0</v>
      </c>
      <c r="C30" s="244">
        <f t="shared" si="4"/>
        <v>0</v>
      </c>
      <c r="D30" s="27"/>
      <c r="E30" s="27"/>
      <c r="F30" s="27"/>
      <c r="G30" s="23" t="e">
        <f t="shared" si="5"/>
        <v>#DIV/0!</v>
      </c>
      <c r="H30" s="233" t="e">
        <f t="shared" si="6"/>
        <v>#DIV/0!</v>
      </c>
      <c r="I30" s="70"/>
      <c r="J30" s="1"/>
      <c r="K30" s="85">
        <f>[1]PA!A34</f>
        <v>23</v>
      </c>
      <c r="L30" s="86">
        <f>Teams!C34</f>
        <v>0</v>
      </c>
      <c r="M30" s="245">
        <f>Teams!E34</f>
        <v>0</v>
      </c>
      <c r="N30" s="27"/>
      <c r="O30" s="27"/>
      <c r="P30" s="27"/>
      <c r="Q30" s="23" t="e">
        <f t="shared" si="7"/>
        <v>#DIV/0!</v>
      </c>
      <c r="R30" s="233" t="e">
        <f t="shared" si="8"/>
        <v>#DIV/0!</v>
      </c>
      <c r="S30" s="70"/>
    </row>
    <row r="31" spans="1:19" ht="15" thickBot="1" x14ac:dyDescent="0.4">
      <c r="A31" s="230">
        <f t="shared" si="9"/>
        <v>8</v>
      </c>
      <c r="B31" s="21">
        <f t="shared" si="4"/>
        <v>0</v>
      </c>
      <c r="C31" s="244">
        <f t="shared" si="4"/>
        <v>0</v>
      </c>
      <c r="D31" s="27"/>
      <c r="E31" s="27"/>
      <c r="F31" s="27"/>
      <c r="G31" s="24" t="e">
        <f t="shared" si="5"/>
        <v>#DIV/0!</v>
      </c>
      <c r="H31" s="233" t="e">
        <f t="shared" si="6"/>
        <v>#DIV/0!</v>
      </c>
      <c r="I31" s="70"/>
      <c r="J31" s="1"/>
      <c r="K31" s="85">
        <f>[1]PA!A35</f>
        <v>24</v>
      </c>
      <c r="L31" s="86">
        <f>Teams!C35</f>
        <v>0</v>
      </c>
      <c r="M31" s="245">
        <f>Teams!E35</f>
        <v>0</v>
      </c>
      <c r="N31" s="27"/>
      <c r="O31" s="27"/>
      <c r="P31" s="27"/>
      <c r="Q31" s="24" t="e">
        <f t="shared" si="7"/>
        <v>#DIV/0!</v>
      </c>
      <c r="R31" s="233" t="e">
        <f t="shared" si="8"/>
        <v>#DIV/0!</v>
      </c>
      <c r="S31" s="70"/>
    </row>
    <row r="32" spans="1:19" ht="15" thickBot="1" x14ac:dyDescent="0.4">
      <c r="A32" s="239"/>
      <c r="B32" s="246"/>
      <c r="C32" s="61"/>
      <c r="D32" s="22">
        <f>SUM(D24:D31)</f>
        <v>49</v>
      </c>
      <c r="E32" s="22">
        <f>SUM(E24:E31)</f>
        <v>0</v>
      </c>
      <c r="F32" s="10"/>
      <c r="G32" s="22" t="s">
        <v>8</v>
      </c>
      <c r="H32" s="22"/>
      <c r="I32" s="22">
        <f>SUM(I24:I31)</f>
        <v>0</v>
      </c>
      <c r="J32" s="1"/>
      <c r="K32" s="239"/>
      <c r="L32" s="238"/>
      <c r="M32" s="61"/>
      <c r="N32" s="22">
        <f>SUM(N24:N31)</f>
        <v>40</v>
      </c>
      <c r="O32" s="22">
        <f>SUM(O24:O31)</f>
        <v>0</v>
      </c>
      <c r="P32" s="10"/>
      <c r="Q32" s="22" t="str">
        <f>G32</f>
        <v>PP</v>
      </c>
      <c r="R32" s="22"/>
      <c r="S32" s="22">
        <f>SUM(S24:S31)</f>
        <v>0</v>
      </c>
    </row>
    <row r="33" spans="1:19" ht="15" thickBot="1" x14ac:dyDescent="0.4">
      <c r="A33" s="44"/>
      <c r="B33" s="72" t="str">
        <f>B19</f>
        <v>Carambole %</v>
      </c>
      <c r="C33" s="369">
        <f>E32/D32*100</f>
        <v>0</v>
      </c>
      <c r="D33" s="370"/>
      <c r="E33" s="371"/>
      <c r="F33" s="87"/>
      <c r="G33" s="22" t="s">
        <v>50</v>
      </c>
      <c r="H33" s="22"/>
      <c r="I33" s="74"/>
      <c r="J33" s="75"/>
      <c r="K33" s="44"/>
      <c r="L33" s="72" t="str">
        <f>B19</f>
        <v>Carambole %</v>
      </c>
      <c r="M33" s="369">
        <f>O32/N32*100</f>
        <v>0</v>
      </c>
      <c r="N33" s="370"/>
      <c r="O33" s="371"/>
      <c r="P33" s="87"/>
      <c r="Q33" s="22" t="s">
        <v>50</v>
      </c>
      <c r="R33" s="22"/>
      <c r="S33" s="74"/>
    </row>
    <row r="34" spans="1:19" ht="15" thickBot="1" x14ac:dyDescent="0.4">
      <c r="A34" s="31"/>
      <c r="B34" s="15"/>
      <c r="C34" s="15"/>
      <c r="D34" s="15"/>
      <c r="E34" s="12"/>
      <c r="F34" s="7"/>
      <c r="G34" s="240" t="s">
        <v>22</v>
      </c>
      <c r="H34" s="240"/>
      <c r="I34" s="240">
        <f>SUM(I32:I33)</f>
        <v>0</v>
      </c>
      <c r="J34" s="1"/>
      <c r="K34" s="31"/>
      <c r="L34" s="11"/>
      <c r="M34" s="11"/>
      <c r="N34" s="11"/>
      <c r="O34" s="12"/>
      <c r="P34" s="7"/>
      <c r="Q34" s="240" t="s">
        <v>22</v>
      </c>
      <c r="R34" s="240"/>
      <c r="S34" s="240">
        <f>SUM(S32:S33)</f>
        <v>0</v>
      </c>
    </row>
    <row r="35" spans="1:19" x14ac:dyDescent="0.35">
      <c r="A35" s="31"/>
      <c r="B35" s="15"/>
      <c r="C35" s="15"/>
      <c r="D35" s="15"/>
      <c r="E35" s="12"/>
      <c r="F35" s="7"/>
      <c r="G35" s="7"/>
      <c r="H35" s="7"/>
      <c r="I35" s="7"/>
      <c r="J35" s="1"/>
      <c r="K35" s="31"/>
      <c r="L35" s="11"/>
      <c r="M35" s="11"/>
      <c r="N35" s="11"/>
      <c r="O35" s="12"/>
      <c r="P35" s="7"/>
      <c r="Q35" s="7"/>
      <c r="R35" s="7"/>
      <c r="S35" s="7"/>
    </row>
    <row r="36" spans="1:19" x14ac:dyDescent="0.35">
      <c r="A36" s="31"/>
      <c r="B36" s="15"/>
      <c r="C36" s="15"/>
      <c r="D36" s="15"/>
      <c r="E36" s="12"/>
      <c r="F36" s="7"/>
      <c r="G36" s="7"/>
      <c r="H36" s="7"/>
      <c r="I36" s="7"/>
      <c r="J36" s="1"/>
      <c r="K36" s="31"/>
      <c r="L36" s="11"/>
      <c r="M36" s="11"/>
      <c r="N36" s="11"/>
      <c r="O36" s="12"/>
      <c r="P36" s="7"/>
      <c r="Q36" s="7"/>
      <c r="R36" s="7"/>
      <c r="S36" s="7"/>
    </row>
    <row r="37" spans="1:19" x14ac:dyDescent="0.35">
      <c r="A37" s="31"/>
      <c r="B37" s="15"/>
      <c r="C37" s="15"/>
      <c r="D37" s="15"/>
      <c r="E37" s="12"/>
      <c r="F37" s="9"/>
      <c r="G37" s="7"/>
      <c r="H37" s="7"/>
      <c r="I37" s="7"/>
      <c r="J37" s="1"/>
      <c r="K37" s="31"/>
      <c r="L37" s="11"/>
      <c r="M37" s="11"/>
      <c r="N37" s="11"/>
      <c r="O37" s="12"/>
      <c r="P37" s="9"/>
      <c r="Q37" s="7"/>
      <c r="R37" s="7"/>
      <c r="S37" s="7"/>
    </row>
    <row r="38" spans="1:19" ht="19" thickBot="1" x14ac:dyDescent="0.5">
      <c r="A38" s="31"/>
      <c r="C38" s="15"/>
      <c r="D38" s="15"/>
      <c r="E38" s="385"/>
      <c r="F38" s="385"/>
      <c r="G38" s="385"/>
      <c r="H38" s="385"/>
      <c r="I38" s="385"/>
      <c r="J38" s="385"/>
      <c r="K38" s="385"/>
      <c r="L38" s="385"/>
      <c r="M38" s="215"/>
      <c r="N38" s="215"/>
      <c r="O38" s="12"/>
      <c r="P38" s="9"/>
      <c r="Q38" s="7"/>
      <c r="R38" s="7"/>
      <c r="S38" s="7"/>
    </row>
    <row r="39" spans="1:19" ht="19" thickBot="1" x14ac:dyDescent="0.5">
      <c r="A39" s="31"/>
      <c r="B39" s="7"/>
      <c r="E39" s="31"/>
      <c r="G39" s="31"/>
      <c r="H39" s="31"/>
      <c r="I39" s="382" t="s">
        <v>65</v>
      </c>
      <c r="J39" s="383"/>
      <c r="K39" s="384"/>
      <c r="O39" s="48"/>
      <c r="Q39" s="31"/>
      <c r="R39" s="31"/>
      <c r="S39" s="31"/>
    </row>
    <row r="40" spans="1:19" ht="19" customHeight="1" thickTop="1" thickBot="1" x14ac:dyDescent="0.5">
      <c r="A40" s="44"/>
      <c r="B40" s="273" t="str">
        <f t="shared" ref="B40:C49" si="10">B8</f>
        <v>N.O.N Noord</v>
      </c>
      <c r="C40" s="367" t="s">
        <v>3</v>
      </c>
      <c r="D40" s="352"/>
      <c r="E40" s="352"/>
      <c r="F40" s="352"/>
      <c r="G40" s="368"/>
      <c r="H40" s="247"/>
      <c r="I40" s="88" t="str">
        <f>I8</f>
        <v>A</v>
      </c>
      <c r="J40" s="38"/>
      <c r="K40" s="34"/>
      <c r="L40" s="110" t="str">
        <f>Teams!H26</f>
        <v>N.O.N. Zuid</v>
      </c>
      <c r="M40" s="373" t="s">
        <v>3</v>
      </c>
      <c r="N40" s="374"/>
      <c r="O40" s="374"/>
      <c r="P40" s="374"/>
      <c r="Q40" s="375"/>
      <c r="R40" s="216"/>
      <c r="S40" s="78" t="str">
        <f>[1]PA!K26</f>
        <v>D</v>
      </c>
    </row>
    <row r="41" spans="1:19" ht="14.5" customHeight="1" thickBot="1" x14ac:dyDescent="0.4">
      <c r="A41" s="47"/>
      <c r="B41" s="65" t="str">
        <f t="shared" si="10"/>
        <v>V.A.G. dr 2</v>
      </c>
      <c r="C41" s="68" t="s">
        <v>4</v>
      </c>
      <c r="D41" s="67" t="s">
        <v>4</v>
      </c>
      <c r="E41" s="68" t="s">
        <v>5</v>
      </c>
      <c r="F41" s="68" t="s">
        <v>6</v>
      </c>
      <c r="G41" s="68" t="s">
        <v>7</v>
      </c>
      <c r="H41" s="228" t="s">
        <v>66</v>
      </c>
      <c r="I41" s="69" t="s">
        <v>8</v>
      </c>
      <c r="J41" s="28"/>
      <c r="K41" s="2"/>
      <c r="L41" s="89" t="str">
        <f>Teams!I27</f>
        <v xml:space="preserve">Concordia '54 9 </v>
      </c>
      <c r="M41" s="20" t="s">
        <v>4</v>
      </c>
      <c r="N41" s="35" t="s">
        <v>4</v>
      </c>
      <c r="O41" s="20" t="s">
        <v>5</v>
      </c>
      <c r="P41" s="20" t="s">
        <v>6</v>
      </c>
      <c r="Q41" s="20" t="s">
        <v>7</v>
      </c>
      <c r="R41" s="228" t="s">
        <v>66</v>
      </c>
      <c r="S41" s="64" t="s">
        <v>8</v>
      </c>
    </row>
    <row r="42" spans="1:19" ht="15" thickBot="1" x14ac:dyDescent="0.4">
      <c r="A42" s="56">
        <f>A10</f>
        <v>1</v>
      </c>
      <c r="B42" s="90" t="str">
        <f t="shared" si="10"/>
        <v>Jaap Sieben</v>
      </c>
      <c r="C42" s="235">
        <f>C10</f>
        <v>18</v>
      </c>
      <c r="D42" s="27">
        <v>18</v>
      </c>
      <c r="E42" s="27"/>
      <c r="F42" s="27"/>
      <c r="G42" s="71" t="e">
        <f t="shared" ref="G42:G49" si="11">E42/F42</f>
        <v>#DIV/0!</v>
      </c>
      <c r="H42" s="233">
        <f t="shared" ref="H42:H49" si="12">E42/D42*100</f>
        <v>0</v>
      </c>
      <c r="I42" s="70"/>
      <c r="J42" s="28"/>
      <c r="K42" s="85">
        <f>[1]PA!G28</f>
        <v>25</v>
      </c>
      <c r="L42" s="248" t="str">
        <f>Teams!I28</f>
        <v>Appie Meerbeek</v>
      </c>
      <c r="M42" s="245">
        <f>Teams!K28</f>
        <v>22</v>
      </c>
      <c r="N42" s="27">
        <v>22</v>
      </c>
      <c r="O42" s="27"/>
      <c r="P42" s="27"/>
      <c r="Q42" s="71" t="e">
        <f t="shared" ref="Q42:Q49" si="13">O42/P42</f>
        <v>#DIV/0!</v>
      </c>
      <c r="R42" s="233">
        <f t="shared" ref="R42:R49" si="14">O42/N42*100</f>
        <v>0</v>
      </c>
      <c r="S42" s="70"/>
    </row>
    <row r="43" spans="1:19" ht="15" thickBot="1" x14ac:dyDescent="0.4">
      <c r="A43" s="56">
        <f t="shared" ref="A43:A49" si="15">A11</f>
        <v>2</v>
      </c>
      <c r="B43" s="21" t="str">
        <f t="shared" si="10"/>
        <v>Tekke Dekker</v>
      </c>
      <c r="C43" s="235">
        <f t="shared" si="10"/>
        <v>17</v>
      </c>
      <c r="D43" s="27">
        <v>17</v>
      </c>
      <c r="E43" s="27"/>
      <c r="F43" s="27"/>
      <c r="G43" s="23" t="e">
        <f t="shared" si="11"/>
        <v>#DIV/0!</v>
      </c>
      <c r="H43" s="233">
        <f t="shared" si="12"/>
        <v>0</v>
      </c>
      <c r="I43" s="70"/>
      <c r="J43" s="28"/>
      <c r="K43" s="85">
        <f>[1]PA!G29</f>
        <v>26</v>
      </c>
      <c r="L43" s="248" t="str">
        <f>Teams!I29</f>
        <v>Hans Evers</v>
      </c>
      <c r="M43" s="245">
        <f>Teams!K29</f>
        <v>21</v>
      </c>
      <c r="N43" s="27"/>
      <c r="O43" s="27"/>
      <c r="P43" s="27"/>
      <c r="Q43" s="23" t="e">
        <f t="shared" si="13"/>
        <v>#DIV/0!</v>
      </c>
      <c r="R43" s="233" t="e">
        <f t="shared" si="14"/>
        <v>#DIV/0!</v>
      </c>
      <c r="S43" s="70"/>
    </row>
    <row r="44" spans="1:19" ht="15" thickBot="1" x14ac:dyDescent="0.4">
      <c r="A44" s="56">
        <f t="shared" si="15"/>
        <v>3</v>
      </c>
      <c r="B44" s="21" t="str">
        <f t="shared" si="10"/>
        <v>Gerard Diender</v>
      </c>
      <c r="C44" s="235">
        <f t="shared" si="10"/>
        <v>14</v>
      </c>
      <c r="D44" s="27">
        <v>14</v>
      </c>
      <c r="E44" s="27"/>
      <c r="F44" s="27"/>
      <c r="G44" s="23" t="e">
        <f t="shared" si="11"/>
        <v>#DIV/0!</v>
      </c>
      <c r="H44" s="233">
        <f t="shared" si="12"/>
        <v>0</v>
      </c>
      <c r="I44" s="70"/>
      <c r="J44" s="28"/>
      <c r="K44" s="85">
        <f>[1]PA!G30</f>
        <v>27</v>
      </c>
      <c r="L44" s="248" t="str">
        <f>Teams!I30</f>
        <v>Jan Lenderink</v>
      </c>
      <c r="M44" s="245">
        <f>Teams!K30</f>
        <v>20</v>
      </c>
      <c r="N44" s="27"/>
      <c r="O44" s="27"/>
      <c r="P44" s="27"/>
      <c r="Q44" s="23" t="e">
        <f t="shared" si="13"/>
        <v>#DIV/0!</v>
      </c>
      <c r="R44" s="233" t="e">
        <f t="shared" si="14"/>
        <v>#DIV/0!</v>
      </c>
      <c r="S44" s="70"/>
    </row>
    <row r="45" spans="1:19" ht="15" thickBot="1" x14ac:dyDescent="0.4">
      <c r="A45" s="56">
        <f t="shared" si="15"/>
        <v>4</v>
      </c>
      <c r="B45" s="21" t="str">
        <f t="shared" si="10"/>
        <v>Krijn Visscher</v>
      </c>
      <c r="C45" s="235">
        <f t="shared" si="10"/>
        <v>13</v>
      </c>
      <c r="D45" s="27"/>
      <c r="E45" s="27"/>
      <c r="F45" s="27"/>
      <c r="G45" s="23" t="e">
        <f t="shared" si="11"/>
        <v>#DIV/0!</v>
      </c>
      <c r="H45" s="233" t="e">
        <f t="shared" si="12"/>
        <v>#DIV/0!</v>
      </c>
      <c r="I45" s="70"/>
      <c r="J45" s="28"/>
      <c r="K45" s="85">
        <f>[1]PA!G31</f>
        <v>28</v>
      </c>
      <c r="L45" s="248" t="str">
        <f>Teams!I31</f>
        <v>Jan Hendriks</v>
      </c>
      <c r="M45" s="245">
        <f>Teams!K31</f>
        <v>20</v>
      </c>
      <c r="N45" s="27">
        <v>20</v>
      </c>
      <c r="O45" s="27"/>
      <c r="P45" s="27"/>
      <c r="Q45" s="23" t="e">
        <f t="shared" si="13"/>
        <v>#DIV/0!</v>
      </c>
      <c r="R45" s="233">
        <f t="shared" si="14"/>
        <v>0</v>
      </c>
      <c r="S45" s="70"/>
    </row>
    <row r="46" spans="1:19" ht="15" thickBot="1" x14ac:dyDescent="0.4">
      <c r="A46" s="56">
        <f t="shared" si="15"/>
        <v>5</v>
      </c>
      <c r="B46" s="21" t="str">
        <f t="shared" si="10"/>
        <v>Joop van Dijk</v>
      </c>
      <c r="C46" s="235">
        <f t="shared" si="10"/>
        <v>12</v>
      </c>
      <c r="D46" s="27"/>
      <c r="E46" s="27"/>
      <c r="F46" s="27"/>
      <c r="G46" s="23" t="e">
        <f t="shared" si="11"/>
        <v>#DIV/0!</v>
      </c>
      <c r="H46" s="233" t="e">
        <f t="shared" si="12"/>
        <v>#DIV/0!</v>
      </c>
      <c r="I46" s="70"/>
      <c r="J46" s="28"/>
      <c r="K46" s="85">
        <f>[1]PA!G32</f>
        <v>29</v>
      </c>
      <c r="L46" s="248" t="str">
        <f>Teams!I32</f>
        <v>Wim Berenpas</v>
      </c>
      <c r="M46" s="245">
        <f>Teams!K32</f>
        <v>19</v>
      </c>
      <c r="N46" s="27">
        <v>19</v>
      </c>
      <c r="O46" s="27"/>
      <c r="P46" s="27"/>
      <c r="Q46" s="23" t="e">
        <f t="shared" si="13"/>
        <v>#DIV/0!</v>
      </c>
      <c r="R46" s="233">
        <f t="shared" si="14"/>
        <v>0</v>
      </c>
      <c r="S46" s="70"/>
    </row>
    <row r="47" spans="1:19" ht="15" thickBot="1" x14ac:dyDescent="0.4">
      <c r="A47" s="56">
        <f t="shared" si="15"/>
        <v>6</v>
      </c>
      <c r="B47" s="21" t="str">
        <f t="shared" si="10"/>
        <v>George Moen</v>
      </c>
      <c r="C47" s="235">
        <f t="shared" si="10"/>
        <v>11</v>
      </c>
      <c r="D47" s="27"/>
      <c r="E47" s="27"/>
      <c r="F47" s="27"/>
      <c r="G47" s="23" t="e">
        <f t="shared" si="11"/>
        <v>#DIV/0!</v>
      </c>
      <c r="H47" s="233" t="e">
        <f t="shared" si="12"/>
        <v>#DIV/0!</v>
      </c>
      <c r="I47" s="70"/>
      <c r="J47" s="214"/>
      <c r="K47" s="85">
        <f>[1]PA!G33</f>
        <v>30</v>
      </c>
      <c r="L47" s="248">
        <f>Teams!I33</f>
        <v>0</v>
      </c>
      <c r="M47" s="245">
        <f>Teams!K33</f>
        <v>0</v>
      </c>
      <c r="N47" s="27"/>
      <c r="O47" s="27"/>
      <c r="P47" s="27"/>
      <c r="Q47" s="23" t="e">
        <f t="shared" si="13"/>
        <v>#DIV/0!</v>
      </c>
      <c r="R47" s="233" t="e">
        <f t="shared" si="14"/>
        <v>#DIV/0!</v>
      </c>
      <c r="S47" s="70"/>
    </row>
    <row r="48" spans="1:19" ht="15" thickBot="1" x14ac:dyDescent="0.4">
      <c r="A48" s="56">
        <f t="shared" si="15"/>
        <v>7</v>
      </c>
      <c r="B48" s="21">
        <f t="shared" si="10"/>
        <v>0</v>
      </c>
      <c r="C48" s="235">
        <f t="shared" si="10"/>
        <v>0</v>
      </c>
      <c r="D48" s="27"/>
      <c r="E48" s="27"/>
      <c r="F48" s="27"/>
      <c r="G48" s="23" t="e">
        <f t="shared" si="11"/>
        <v>#DIV/0!</v>
      </c>
      <c r="H48" s="233" t="e">
        <f t="shared" si="12"/>
        <v>#DIV/0!</v>
      </c>
      <c r="I48" s="70"/>
      <c r="J48" s="1"/>
      <c r="K48" s="85">
        <f>[1]PA!G34</f>
        <v>31</v>
      </c>
      <c r="L48" s="248">
        <f>Teams!I34</f>
        <v>0</v>
      </c>
      <c r="M48" s="245">
        <f>Teams!K34</f>
        <v>0</v>
      </c>
      <c r="N48" s="27"/>
      <c r="O48" s="27"/>
      <c r="P48" s="27"/>
      <c r="Q48" s="23" t="e">
        <f t="shared" si="13"/>
        <v>#DIV/0!</v>
      </c>
      <c r="R48" s="233" t="e">
        <f t="shared" si="14"/>
        <v>#DIV/0!</v>
      </c>
      <c r="S48" s="70"/>
    </row>
    <row r="49" spans="1:19" ht="15" thickBot="1" x14ac:dyDescent="0.4">
      <c r="A49" s="56">
        <f t="shared" si="15"/>
        <v>8</v>
      </c>
      <c r="B49" s="91">
        <f t="shared" si="10"/>
        <v>0</v>
      </c>
      <c r="C49" s="235">
        <f t="shared" si="10"/>
        <v>0</v>
      </c>
      <c r="D49" s="27"/>
      <c r="E49" s="27"/>
      <c r="F49" s="27"/>
      <c r="G49" s="24" t="e">
        <f t="shared" si="11"/>
        <v>#DIV/0!</v>
      </c>
      <c r="H49" s="249" t="e">
        <f t="shared" si="12"/>
        <v>#DIV/0!</v>
      </c>
      <c r="I49" s="250"/>
      <c r="J49" s="1"/>
      <c r="K49" s="85">
        <f>[1]PA!G35</f>
        <v>32</v>
      </c>
      <c r="L49" s="248">
        <f>Teams!I35</f>
        <v>0</v>
      </c>
      <c r="M49" s="245">
        <f>Teams!K35</f>
        <v>0</v>
      </c>
      <c r="N49" s="27"/>
      <c r="O49" s="27"/>
      <c r="P49" s="27"/>
      <c r="Q49" s="24" t="e">
        <f t="shared" si="13"/>
        <v>#DIV/0!</v>
      </c>
      <c r="R49" s="233" t="e">
        <f t="shared" si="14"/>
        <v>#DIV/0!</v>
      </c>
      <c r="S49" s="70"/>
    </row>
    <row r="50" spans="1:19" ht="15" thickBot="1" x14ac:dyDescent="0.4">
      <c r="A50" s="239"/>
      <c r="B50" s="9"/>
      <c r="C50" s="61"/>
      <c r="D50" s="22">
        <f>SUM(D42:D49)</f>
        <v>49</v>
      </c>
      <c r="E50" s="22">
        <f>SUM(E42:E49)</f>
        <v>0</v>
      </c>
      <c r="F50" s="27"/>
      <c r="G50" s="251" t="s">
        <v>8</v>
      </c>
      <c r="H50" s="251"/>
      <c r="I50" s="22">
        <f>SUM(I42:I49)</f>
        <v>0</v>
      </c>
      <c r="J50" s="1"/>
      <c r="K50" s="239"/>
      <c r="L50" s="252"/>
      <c r="M50" s="61"/>
      <c r="N50" s="22">
        <f>SUM(N42:N49)</f>
        <v>61</v>
      </c>
      <c r="O50" s="22">
        <f>SUM(O42:O49)</f>
        <v>0</v>
      </c>
      <c r="P50" s="10"/>
      <c r="Q50" s="22" t="s">
        <v>8</v>
      </c>
      <c r="R50" s="22"/>
      <c r="S50" s="22">
        <f>SUM(S42:S49)</f>
        <v>0</v>
      </c>
    </row>
    <row r="51" spans="1:19" ht="15" thickBot="1" x14ac:dyDescent="0.4">
      <c r="A51" s="44"/>
      <c r="B51" s="92" t="str">
        <f>B19</f>
        <v>Carambole %</v>
      </c>
      <c r="C51" s="369">
        <f>E50/D50*100</f>
        <v>0</v>
      </c>
      <c r="D51" s="370"/>
      <c r="E51" s="371"/>
      <c r="F51" s="39"/>
      <c r="G51" s="22" t="s">
        <v>50</v>
      </c>
      <c r="H51" s="22"/>
      <c r="I51" s="74"/>
      <c r="J51" s="93"/>
      <c r="K51" s="44"/>
      <c r="L51" s="22" t="str">
        <f>B19</f>
        <v>Carambole %</v>
      </c>
      <c r="M51" s="369">
        <f>O50/N50*100</f>
        <v>0</v>
      </c>
      <c r="N51" s="370"/>
      <c r="O51" s="371"/>
      <c r="P51" s="87"/>
      <c r="Q51" s="22" t="s">
        <v>50</v>
      </c>
      <c r="R51" s="22"/>
      <c r="S51" s="74"/>
    </row>
    <row r="52" spans="1:19" ht="15.5" thickTop="1" thickBot="1" x14ac:dyDescent="0.4">
      <c r="A52" s="31"/>
      <c r="B52" s="15"/>
      <c r="C52" s="15"/>
      <c r="D52" s="15"/>
      <c r="E52" s="12"/>
      <c r="F52" s="1"/>
      <c r="G52" s="240" t="s">
        <v>22</v>
      </c>
      <c r="H52" s="240"/>
      <c r="I52" s="240">
        <f>SUM(I50:I51)</f>
        <v>0</v>
      </c>
      <c r="K52" s="31"/>
      <c r="L52" s="15"/>
      <c r="M52" s="15"/>
      <c r="N52" s="15"/>
      <c r="O52" s="16"/>
      <c r="P52" s="1"/>
      <c r="Q52" s="240" t="s">
        <v>22</v>
      </c>
      <c r="R52" s="240"/>
      <c r="S52" s="240">
        <f>SUM(S50:S51)</f>
        <v>0</v>
      </c>
    </row>
    <row r="53" spans="1:19" ht="19" thickBot="1" x14ac:dyDescent="0.5">
      <c r="A53" s="31"/>
      <c r="B53" s="6"/>
      <c r="C53" s="6"/>
      <c r="D53" s="6"/>
      <c r="E53" s="215"/>
      <c r="F53" s="215"/>
      <c r="G53" s="215"/>
      <c r="H53" s="215"/>
      <c r="I53" s="42"/>
      <c r="J53" s="372"/>
      <c r="K53" s="372"/>
      <c r="L53" s="215"/>
      <c r="M53" s="215"/>
      <c r="N53" s="215"/>
    </row>
    <row r="54" spans="1:19" ht="19" customHeight="1" thickBot="1" x14ac:dyDescent="0.5">
      <c r="A54" s="44"/>
      <c r="B54" s="226" t="str">
        <f t="shared" ref="B54:C63" si="16">L8</f>
        <v>M.N.</v>
      </c>
      <c r="C54" s="367" t="s">
        <v>3</v>
      </c>
      <c r="D54" s="352"/>
      <c r="E54" s="352"/>
      <c r="F54" s="352"/>
      <c r="G54" s="368"/>
      <c r="H54" s="217"/>
      <c r="I54" s="55" t="str">
        <f>S8</f>
        <v>B</v>
      </c>
      <c r="J54" s="40"/>
      <c r="K54" s="2"/>
      <c r="L54" s="111" t="str">
        <f t="shared" ref="L54:M63" si="17">L22</f>
        <v>W.N.</v>
      </c>
      <c r="M54" s="373" t="s">
        <v>3</v>
      </c>
      <c r="N54" s="374"/>
      <c r="O54" s="374"/>
      <c r="P54" s="374"/>
      <c r="Q54" s="375"/>
      <c r="R54" s="216"/>
      <c r="S54" s="78" t="str">
        <f>S22</f>
        <v>C</v>
      </c>
    </row>
    <row r="55" spans="1:19" ht="14.5" customHeight="1" thickBot="1" x14ac:dyDescent="0.4">
      <c r="A55" s="47"/>
      <c r="B55" s="94" t="str">
        <f t="shared" si="16"/>
        <v>De Bun 13</v>
      </c>
      <c r="C55" s="95" t="s">
        <v>4</v>
      </c>
      <c r="D55" s="96" t="s">
        <v>4</v>
      </c>
      <c r="E55" s="95" t="s">
        <v>5</v>
      </c>
      <c r="F55" s="95" t="s">
        <v>6</v>
      </c>
      <c r="G55" s="95" t="s">
        <v>7</v>
      </c>
      <c r="H55" s="228" t="s">
        <v>66</v>
      </c>
      <c r="I55" s="97" t="s">
        <v>8</v>
      </c>
      <c r="J55" s="28"/>
      <c r="K55" s="2"/>
      <c r="L55" s="98" t="str">
        <f t="shared" si="17"/>
        <v>t Raedthuys 1</v>
      </c>
      <c r="M55" s="99" t="s">
        <v>4</v>
      </c>
      <c r="N55" s="100" t="s">
        <v>4</v>
      </c>
      <c r="O55" s="99" t="s">
        <v>5</v>
      </c>
      <c r="P55" s="99" t="s">
        <v>6</v>
      </c>
      <c r="Q55" s="99" t="s">
        <v>7</v>
      </c>
      <c r="R55" s="228" t="s">
        <v>66</v>
      </c>
      <c r="S55" s="101" t="s">
        <v>8</v>
      </c>
    </row>
    <row r="56" spans="1:19" ht="15" thickBot="1" x14ac:dyDescent="0.4">
      <c r="A56" s="56">
        <f>K10</f>
        <v>9</v>
      </c>
      <c r="B56" s="253" t="str">
        <f t="shared" si="16"/>
        <v>Dick Simonides</v>
      </c>
      <c r="C56" s="235">
        <f>M10</f>
        <v>21</v>
      </c>
      <c r="D56" s="27"/>
      <c r="E56" s="27"/>
      <c r="F56" s="27"/>
      <c r="G56" s="71" t="e">
        <f t="shared" ref="G56:G63" si="18">E56/F56</f>
        <v>#DIV/0!</v>
      </c>
      <c r="H56" s="233" t="e">
        <f t="shared" ref="H56:H63" si="19">E56/D56*100</f>
        <v>#DIV/0!</v>
      </c>
      <c r="I56" s="70"/>
      <c r="J56" s="28"/>
      <c r="K56" s="56">
        <f>K24</f>
        <v>17</v>
      </c>
      <c r="L56" s="253" t="str">
        <f t="shared" si="17"/>
        <v>Jan Woutersen</v>
      </c>
      <c r="M56" s="254">
        <f>M24</f>
        <v>18</v>
      </c>
      <c r="N56" s="27"/>
      <c r="O56" s="27"/>
      <c r="P56" s="27"/>
      <c r="Q56" s="71" t="e">
        <f t="shared" ref="Q56:Q63" si="20">O56/P56</f>
        <v>#DIV/0!</v>
      </c>
      <c r="R56" s="233" t="e">
        <f t="shared" ref="R56:R63" si="21">O56/N56*100</f>
        <v>#DIV/0!</v>
      </c>
      <c r="S56" s="70"/>
    </row>
    <row r="57" spans="1:19" ht="15" thickBot="1" x14ac:dyDescent="0.4">
      <c r="A57" s="56">
        <f t="shared" ref="A57:A63" si="22">K11</f>
        <v>10</v>
      </c>
      <c r="B57" s="255" t="str">
        <f t="shared" si="16"/>
        <v>Johan Rodermond</v>
      </c>
      <c r="C57" s="235">
        <f t="shared" si="16"/>
        <v>20</v>
      </c>
      <c r="D57" s="27">
        <v>20</v>
      </c>
      <c r="E57" s="27"/>
      <c r="F57" s="27"/>
      <c r="G57" s="23" t="e">
        <f t="shared" si="18"/>
        <v>#DIV/0!</v>
      </c>
      <c r="H57" s="233">
        <f t="shared" si="19"/>
        <v>0</v>
      </c>
      <c r="I57" s="70"/>
      <c r="J57" s="28"/>
      <c r="K57" s="56">
        <f t="shared" ref="K57:K63" si="23">K25</f>
        <v>18</v>
      </c>
      <c r="L57" s="255" t="str">
        <f t="shared" si="17"/>
        <v>Willem de Jong</v>
      </c>
      <c r="M57" s="254">
        <f t="shared" si="17"/>
        <v>17</v>
      </c>
      <c r="N57" s="27"/>
      <c r="O57" s="27"/>
      <c r="P57" s="27"/>
      <c r="Q57" s="23" t="e">
        <f t="shared" si="20"/>
        <v>#DIV/0!</v>
      </c>
      <c r="R57" s="233" t="e">
        <f t="shared" si="21"/>
        <v>#DIV/0!</v>
      </c>
      <c r="S57" s="70"/>
    </row>
    <row r="58" spans="1:19" ht="15" thickBot="1" x14ac:dyDescent="0.4">
      <c r="A58" s="56">
        <f t="shared" si="22"/>
        <v>11</v>
      </c>
      <c r="B58" s="255" t="str">
        <f t="shared" si="16"/>
        <v>Remco Smits</v>
      </c>
      <c r="C58" s="235">
        <f t="shared" si="16"/>
        <v>19</v>
      </c>
      <c r="D58" s="27">
        <v>19</v>
      </c>
      <c r="E58" s="27"/>
      <c r="F58" s="27"/>
      <c r="G58" s="23" t="e">
        <f t="shared" si="18"/>
        <v>#DIV/0!</v>
      </c>
      <c r="H58" s="233">
        <f t="shared" si="19"/>
        <v>0</v>
      </c>
      <c r="I58" s="70"/>
      <c r="J58" s="28"/>
      <c r="K58" s="56">
        <f t="shared" si="23"/>
        <v>19</v>
      </c>
      <c r="L58" s="255" t="str">
        <f t="shared" si="17"/>
        <v>Tjitse Sinnema</v>
      </c>
      <c r="M58" s="254">
        <f t="shared" si="17"/>
        <v>14</v>
      </c>
      <c r="N58" s="27">
        <v>14</v>
      </c>
      <c r="O58" s="27"/>
      <c r="P58" s="27"/>
      <c r="Q58" s="23" t="e">
        <f t="shared" si="20"/>
        <v>#DIV/0!</v>
      </c>
      <c r="R58" s="233">
        <f t="shared" si="21"/>
        <v>0</v>
      </c>
      <c r="S58" s="70"/>
    </row>
    <row r="59" spans="1:19" ht="15" thickBot="1" x14ac:dyDescent="0.4">
      <c r="A59" s="56">
        <f t="shared" si="22"/>
        <v>12</v>
      </c>
      <c r="B59" s="255" t="str">
        <f t="shared" si="16"/>
        <v>Ciebe de Leeuw</v>
      </c>
      <c r="C59" s="235">
        <f t="shared" si="16"/>
        <v>19</v>
      </c>
      <c r="D59" s="27">
        <v>19</v>
      </c>
      <c r="E59" s="27"/>
      <c r="F59" s="27"/>
      <c r="G59" s="23" t="e">
        <f t="shared" si="18"/>
        <v>#DIV/0!</v>
      </c>
      <c r="H59" s="233">
        <f t="shared" si="19"/>
        <v>0</v>
      </c>
      <c r="I59" s="70"/>
      <c r="J59" s="28"/>
      <c r="K59" s="56">
        <f t="shared" si="23"/>
        <v>20</v>
      </c>
      <c r="L59" s="255" t="str">
        <f t="shared" si="17"/>
        <v>Chiel Schoemaker</v>
      </c>
      <c r="M59" s="254">
        <f t="shared" si="17"/>
        <v>14</v>
      </c>
      <c r="N59" s="27">
        <v>14</v>
      </c>
      <c r="O59" s="27"/>
      <c r="P59" s="27"/>
      <c r="Q59" s="23" t="e">
        <f t="shared" si="20"/>
        <v>#DIV/0!</v>
      </c>
      <c r="R59" s="233">
        <f t="shared" si="21"/>
        <v>0</v>
      </c>
      <c r="S59" s="70"/>
    </row>
    <row r="60" spans="1:19" ht="15" thickBot="1" x14ac:dyDescent="0.4">
      <c r="A60" s="56">
        <f t="shared" si="22"/>
        <v>13</v>
      </c>
      <c r="B60" s="255">
        <f t="shared" si="16"/>
        <v>0</v>
      </c>
      <c r="C60" s="235">
        <f t="shared" si="16"/>
        <v>0</v>
      </c>
      <c r="D60" s="27"/>
      <c r="E60" s="27"/>
      <c r="F60" s="27"/>
      <c r="G60" s="23" t="e">
        <f t="shared" si="18"/>
        <v>#DIV/0!</v>
      </c>
      <c r="H60" s="233" t="e">
        <f t="shared" si="19"/>
        <v>#DIV/0!</v>
      </c>
      <c r="I60" s="70"/>
      <c r="J60" s="28"/>
      <c r="K60" s="56">
        <f t="shared" si="23"/>
        <v>21</v>
      </c>
      <c r="L60" s="255" t="str">
        <f t="shared" si="17"/>
        <v>Bart vd Bulk</v>
      </c>
      <c r="M60" s="254">
        <f t="shared" si="17"/>
        <v>14</v>
      </c>
      <c r="N60" s="27"/>
      <c r="O60" s="27"/>
      <c r="P60" s="27"/>
      <c r="Q60" s="23" t="e">
        <f t="shared" si="20"/>
        <v>#DIV/0!</v>
      </c>
      <c r="R60" s="233" t="e">
        <f t="shared" si="21"/>
        <v>#DIV/0!</v>
      </c>
      <c r="S60" s="70"/>
    </row>
    <row r="61" spans="1:19" ht="15" thickBot="1" x14ac:dyDescent="0.4">
      <c r="A61" s="56">
        <f t="shared" si="22"/>
        <v>14</v>
      </c>
      <c r="B61" s="255">
        <f t="shared" si="16"/>
        <v>0</v>
      </c>
      <c r="C61" s="235">
        <f t="shared" si="16"/>
        <v>0</v>
      </c>
      <c r="D61" s="27"/>
      <c r="E61" s="27"/>
      <c r="F61" s="27"/>
      <c r="G61" s="23" t="e">
        <f t="shared" si="18"/>
        <v>#DIV/0!</v>
      </c>
      <c r="H61" s="233" t="e">
        <f t="shared" si="19"/>
        <v>#DIV/0!</v>
      </c>
      <c r="I61" s="70"/>
      <c r="J61" s="213"/>
      <c r="K61" s="56">
        <f t="shared" si="23"/>
        <v>22</v>
      </c>
      <c r="L61" s="255" t="str">
        <f t="shared" si="17"/>
        <v>Udo van Nieuwland</v>
      </c>
      <c r="M61" s="254">
        <f t="shared" si="17"/>
        <v>12</v>
      </c>
      <c r="N61" s="27">
        <v>12</v>
      </c>
      <c r="O61" s="27"/>
      <c r="P61" s="27"/>
      <c r="Q61" s="23" t="e">
        <f t="shared" si="20"/>
        <v>#DIV/0!</v>
      </c>
      <c r="R61" s="233">
        <f t="shared" si="21"/>
        <v>0</v>
      </c>
      <c r="S61" s="70"/>
    </row>
    <row r="62" spans="1:19" ht="15" thickBot="1" x14ac:dyDescent="0.4">
      <c r="A62" s="56">
        <f t="shared" si="22"/>
        <v>15</v>
      </c>
      <c r="B62" s="255">
        <f t="shared" si="16"/>
        <v>0</v>
      </c>
      <c r="C62" s="235">
        <f t="shared" si="16"/>
        <v>0</v>
      </c>
      <c r="D62" s="27"/>
      <c r="E62" s="27"/>
      <c r="F62" s="27"/>
      <c r="G62" s="23" t="e">
        <f t="shared" si="18"/>
        <v>#DIV/0!</v>
      </c>
      <c r="H62" s="233" t="e">
        <f t="shared" si="19"/>
        <v>#DIV/0!</v>
      </c>
      <c r="I62" s="70"/>
      <c r="J62" s="7"/>
      <c r="K62" s="56">
        <f t="shared" si="23"/>
        <v>23</v>
      </c>
      <c r="L62" s="255">
        <f t="shared" si="17"/>
        <v>0</v>
      </c>
      <c r="M62" s="254">
        <f t="shared" si="17"/>
        <v>0</v>
      </c>
      <c r="N62" s="27"/>
      <c r="O62" s="27"/>
      <c r="P62" s="27"/>
      <c r="Q62" s="23" t="e">
        <f t="shared" si="20"/>
        <v>#DIV/0!</v>
      </c>
      <c r="R62" s="233" t="e">
        <f t="shared" si="21"/>
        <v>#DIV/0!</v>
      </c>
      <c r="S62" s="70"/>
    </row>
    <row r="63" spans="1:19" ht="15" thickBot="1" x14ac:dyDescent="0.4">
      <c r="A63" s="56">
        <f t="shared" si="22"/>
        <v>16</v>
      </c>
      <c r="B63" s="256">
        <f t="shared" si="16"/>
        <v>0</v>
      </c>
      <c r="C63" s="257">
        <f t="shared" si="16"/>
        <v>0</v>
      </c>
      <c r="D63" s="27"/>
      <c r="E63" s="27"/>
      <c r="F63" s="27"/>
      <c r="G63" s="24" t="e">
        <f t="shared" si="18"/>
        <v>#DIV/0!</v>
      </c>
      <c r="H63" s="249" t="e">
        <f t="shared" si="19"/>
        <v>#DIV/0!</v>
      </c>
      <c r="I63" s="250"/>
      <c r="J63" s="7"/>
      <c r="K63" s="56">
        <f t="shared" si="23"/>
        <v>24</v>
      </c>
      <c r="L63" s="256">
        <f t="shared" si="17"/>
        <v>0</v>
      </c>
      <c r="M63" s="254">
        <f t="shared" si="17"/>
        <v>0</v>
      </c>
      <c r="N63" s="180"/>
      <c r="O63" s="180"/>
      <c r="P63" s="180"/>
      <c r="Q63" s="24" t="e">
        <f t="shared" si="20"/>
        <v>#DIV/0!</v>
      </c>
      <c r="R63" s="249" t="e">
        <f t="shared" si="21"/>
        <v>#DIV/0!</v>
      </c>
      <c r="S63" s="250"/>
    </row>
    <row r="64" spans="1:19" ht="15" thickBot="1" x14ac:dyDescent="0.4">
      <c r="A64" s="239"/>
      <c r="B64" s="9"/>
      <c r="C64" s="61"/>
      <c r="D64" s="22">
        <f>SUM(D56:D63)</f>
        <v>58</v>
      </c>
      <c r="E64" s="22">
        <f>SUM(E56:E63)</f>
        <v>0</v>
      </c>
      <c r="F64" s="258"/>
      <c r="G64" s="251" t="s">
        <v>8</v>
      </c>
      <c r="H64" s="251"/>
      <c r="I64" s="22">
        <f>SUM(I56:I63)</f>
        <v>0</v>
      </c>
      <c r="J64" s="1"/>
      <c r="K64" s="239"/>
      <c r="L64" s="7"/>
      <c r="M64" s="61"/>
      <c r="N64" s="22">
        <f>SUM(N56:N63)</f>
        <v>40</v>
      </c>
      <c r="O64" s="22">
        <f>SUM(O56:O63)</f>
        <v>0</v>
      </c>
      <c r="P64" s="259"/>
      <c r="Q64" s="22" t="str">
        <f>G64</f>
        <v>PP</v>
      </c>
      <c r="R64" s="260"/>
      <c r="S64" s="261">
        <f>SUM(S56:S63)</f>
        <v>0</v>
      </c>
    </row>
    <row r="65" spans="1:19" ht="15" thickBot="1" x14ac:dyDescent="0.4">
      <c r="A65" s="44"/>
      <c r="B65" s="72" t="str">
        <f>B19</f>
        <v>Carambole %</v>
      </c>
      <c r="C65" s="369">
        <f>E64/D64*100</f>
        <v>0</v>
      </c>
      <c r="D65" s="370"/>
      <c r="E65" s="371"/>
      <c r="F65" s="87"/>
      <c r="G65" s="22" t="s">
        <v>50</v>
      </c>
      <c r="H65" s="22"/>
      <c r="I65" s="74"/>
      <c r="J65" s="1"/>
      <c r="K65" s="44"/>
      <c r="L65" s="92" t="str">
        <f>B19</f>
        <v>Carambole %</v>
      </c>
      <c r="M65" s="369">
        <f>O64/N64*100</f>
        <v>0</v>
      </c>
      <c r="N65" s="370"/>
      <c r="O65" s="371"/>
      <c r="P65" s="39"/>
      <c r="Q65" s="22" t="s">
        <v>50</v>
      </c>
      <c r="R65" s="22"/>
      <c r="S65" s="74"/>
    </row>
    <row r="66" spans="1:19" ht="15" thickBot="1" x14ac:dyDescent="0.4">
      <c r="A66" s="31"/>
      <c r="B66" s="11"/>
      <c r="C66" s="11"/>
      <c r="D66" s="11"/>
      <c r="E66" s="12"/>
      <c r="F66" s="9"/>
      <c r="G66" s="240" t="s">
        <v>22</v>
      </c>
      <c r="H66" s="240"/>
      <c r="I66" s="240">
        <f>SUM(I64:I65)</f>
        <v>0</v>
      </c>
      <c r="J66" s="1"/>
      <c r="K66" s="31"/>
      <c r="L66" s="11"/>
      <c r="M66" s="11"/>
      <c r="N66" s="11"/>
      <c r="O66" s="12"/>
      <c r="P66" s="9"/>
      <c r="Q66" s="240" t="s">
        <v>22</v>
      </c>
      <c r="R66" s="240"/>
      <c r="S66" s="240">
        <f>SUM(S64:S65)</f>
        <v>0</v>
      </c>
    </row>
    <row r="67" spans="1:19" x14ac:dyDescent="0.35">
      <c r="A67" s="31"/>
      <c r="B67" s="11"/>
      <c r="C67" s="11"/>
      <c r="D67" s="11"/>
      <c r="E67" s="12"/>
      <c r="F67" s="9"/>
      <c r="G67" s="7"/>
      <c r="H67" s="7"/>
      <c r="I67" s="7"/>
      <c r="J67" s="1"/>
      <c r="K67" s="31"/>
      <c r="L67" s="11"/>
      <c r="M67" s="11"/>
      <c r="N67" s="11"/>
      <c r="O67" s="12"/>
      <c r="P67" s="9"/>
      <c r="Q67" s="7"/>
      <c r="R67" s="7"/>
      <c r="S67" s="7"/>
    </row>
    <row r="68" spans="1:19" x14ac:dyDescent="0.35">
      <c r="A68" s="31"/>
      <c r="B68" s="11"/>
      <c r="C68" s="11"/>
      <c r="D68" s="11"/>
      <c r="E68" s="12"/>
      <c r="F68" s="9"/>
      <c r="G68" s="7"/>
      <c r="H68" s="7"/>
      <c r="I68" s="7"/>
      <c r="J68" s="1"/>
      <c r="K68" s="31"/>
      <c r="L68" s="11"/>
      <c r="M68" s="11"/>
      <c r="N68" s="11"/>
      <c r="O68" s="12"/>
      <c r="P68" s="9"/>
      <c r="Q68" s="7"/>
      <c r="R68" s="7"/>
      <c r="S68" s="7"/>
    </row>
    <row r="69" spans="1:19" ht="15" thickBot="1" x14ac:dyDescent="0.4">
      <c r="A69" s="31"/>
      <c r="B69" s="11"/>
      <c r="C69" s="11"/>
      <c r="D69" s="11"/>
      <c r="E69" s="12"/>
      <c r="F69" s="9"/>
      <c r="G69" s="7"/>
      <c r="H69" s="7"/>
      <c r="I69" s="7"/>
      <c r="J69" s="1"/>
      <c r="K69" s="31"/>
      <c r="L69" s="11"/>
      <c r="M69" s="11"/>
      <c r="N69" s="11"/>
      <c r="O69" s="12"/>
      <c r="P69" s="9"/>
      <c r="Q69" s="7"/>
      <c r="R69" s="7"/>
      <c r="S69" s="7"/>
    </row>
    <row r="70" spans="1:19" ht="19" thickBot="1" x14ac:dyDescent="0.5">
      <c r="A70" s="31"/>
      <c r="B70" s="43"/>
      <c r="C70" s="1"/>
      <c r="D70" s="1"/>
      <c r="E70" s="177"/>
      <c r="F70" s="1"/>
      <c r="G70" s="177"/>
      <c r="H70" s="177"/>
      <c r="I70" s="382" t="s">
        <v>65</v>
      </c>
      <c r="J70" s="383"/>
      <c r="K70" s="384"/>
      <c r="L70" s="1"/>
      <c r="M70" s="1"/>
      <c r="N70" s="1"/>
      <c r="O70" s="177"/>
      <c r="P70" s="1"/>
      <c r="Q70" s="177"/>
      <c r="R70" s="177"/>
      <c r="S70" s="177"/>
    </row>
    <row r="71" spans="1:19" ht="19" customHeight="1" thickBot="1" x14ac:dyDescent="0.5">
      <c r="A71" s="44"/>
      <c r="B71" s="226" t="str">
        <f t="shared" ref="B71:C80" si="24">L8</f>
        <v>M.N.</v>
      </c>
      <c r="C71" s="367" t="s">
        <v>3</v>
      </c>
      <c r="D71" s="352"/>
      <c r="E71" s="352"/>
      <c r="F71" s="352"/>
      <c r="G71" s="368"/>
      <c r="H71" s="247"/>
      <c r="I71" s="88" t="str">
        <f>S8</f>
        <v>B</v>
      </c>
      <c r="J71" s="30"/>
      <c r="K71" s="2"/>
      <c r="L71" s="112" t="str">
        <f t="shared" ref="L71:M80" si="25">L40</f>
        <v>N.O.N. Zuid</v>
      </c>
      <c r="M71" s="352" t="s">
        <v>3</v>
      </c>
      <c r="N71" s="352"/>
      <c r="O71" s="352"/>
      <c r="P71" s="352"/>
      <c r="Q71" s="368"/>
      <c r="R71" s="217"/>
      <c r="S71" s="55" t="str">
        <f>S40</f>
        <v>D</v>
      </c>
    </row>
    <row r="72" spans="1:19" ht="14.5" customHeight="1" thickBot="1" x14ac:dyDescent="0.4">
      <c r="A72" s="44"/>
      <c r="B72" s="65" t="str">
        <f t="shared" si="24"/>
        <v>De Bun 13</v>
      </c>
      <c r="C72" s="68" t="s">
        <v>4</v>
      </c>
      <c r="D72" s="67" t="s">
        <v>4</v>
      </c>
      <c r="E72" s="68" t="s">
        <v>5</v>
      </c>
      <c r="F72" s="68" t="s">
        <v>6</v>
      </c>
      <c r="G72" s="68" t="s">
        <v>7</v>
      </c>
      <c r="H72" s="228" t="s">
        <v>66</v>
      </c>
      <c r="I72" s="69" t="s">
        <v>8</v>
      </c>
      <c r="J72" s="28"/>
      <c r="K72" s="2"/>
      <c r="L72" s="65" t="str">
        <f t="shared" si="25"/>
        <v xml:space="preserve">Concordia '54 9 </v>
      </c>
      <c r="M72" s="68" t="s">
        <v>4</v>
      </c>
      <c r="N72" s="67" t="s">
        <v>4</v>
      </c>
      <c r="O72" s="68" t="s">
        <v>5</v>
      </c>
      <c r="P72" s="68" t="s">
        <v>6</v>
      </c>
      <c r="Q72" s="68" t="s">
        <v>7</v>
      </c>
      <c r="R72" s="228" t="s">
        <v>66</v>
      </c>
      <c r="S72" s="69" t="s">
        <v>8</v>
      </c>
    </row>
    <row r="73" spans="1:19" ht="15" thickBot="1" x14ac:dyDescent="0.4">
      <c r="A73" s="56">
        <f>K10</f>
        <v>9</v>
      </c>
      <c r="B73" s="253" t="str">
        <f t="shared" si="24"/>
        <v>Dick Simonides</v>
      </c>
      <c r="C73" s="235">
        <f t="shared" si="24"/>
        <v>21</v>
      </c>
      <c r="D73" s="27"/>
      <c r="E73" s="27"/>
      <c r="F73" s="27"/>
      <c r="G73" s="71" t="e">
        <f t="shared" ref="G73:G80" si="26">E73/F73</f>
        <v>#DIV/0!</v>
      </c>
      <c r="H73" s="233" t="e">
        <f t="shared" ref="H73:H80" si="27">E73/D73*100</f>
        <v>#DIV/0!</v>
      </c>
      <c r="I73" s="70"/>
      <c r="J73" s="28"/>
      <c r="K73" s="56">
        <f>K42</f>
        <v>25</v>
      </c>
      <c r="L73" s="253" t="str">
        <f t="shared" si="25"/>
        <v>Appie Meerbeek</v>
      </c>
      <c r="M73" s="235">
        <f t="shared" si="25"/>
        <v>22</v>
      </c>
      <c r="N73" s="27">
        <v>22</v>
      </c>
      <c r="O73" s="27"/>
      <c r="P73" s="27"/>
      <c r="Q73" s="71" t="e">
        <f t="shared" ref="Q73:Q80" si="28">O73/P73</f>
        <v>#DIV/0!</v>
      </c>
      <c r="R73" s="233">
        <f t="shared" ref="R73:R80" si="29">O73/N73*100</f>
        <v>0</v>
      </c>
      <c r="S73" s="70"/>
    </row>
    <row r="74" spans="1:19" ht="15" thickBot="1" x14ac:dyDescent="0.4">
      <c r="A74" s="56">
        <f t="shared" ref="A74:A80" si="30">K11</f>
        <v>10</v>
      </c>
      <c r="B74" s="255" t="str">
        <f t="shared" si="24"/>
        <v>Johan Rodermond</v>
      </c>
      <c r="C74" s="235">
        <f t="shared" si="24"/>
        <v>20</v>
      </c>
      <c r="D74" s="27">
        <v>20</v>
      </c>
      <c r="E74" s="27"/>
      <c r="F74" s="27"/>
      <c r="G74" s="23" t="e">
        <f t="shared" si="26"/>
        <v>#DIV/0!</v>
      </c>
      <c r="H74" s="233">
        <f t="shared" si="27"/>
        <v>0</v>
      </c>
      <c r="I74" s="70"/>
      <c r="J74" s="28"/>
      <c r="K74" s="56">
        <f t="shared" ref="K74:K80" si="31">K43</f>
        <v>26</v>
      </c>
      <c r="L74" s="255" t="str">
        <f t="shared" si="25"/>
        <v>Hans Evers</v>
      </c>
      <c r="M74" s="235">
        <f t="shared" si="25"/>
        <v>21</v>
      </c>
      <c r="N74" s="27"/>
      <c r="O74" s="27"/>
      <c r="P74" s="27"/>
      <c r="Q74" s="23" t="e">
        <f t="shared" si="28"/>
        <v>#DIV/0!</v>
      </c>
      <c r="R74" s="233" t="e">
        <f t="shared" si="29"/>
        <v>#DIV/0!</v>
      </c>
      <c r="S74" s="70"/>
    </row>
    <row r="75" spans="1:19" ht="15" thickBot="1" x14ac:dyDescent="0.4">
      <c r="A75" s="56">
        <f t="shared" si="30"/>
        <v>11</v>
      </c>
      <c r="B75" s="255" t="str">
        <f t="shared" si="24"/>
        <v>Remco Smits</v>
      </c>
      <c r="C75" s="235">
        <f t="shared" si="24"/>
        <v>19</v>
      </c>
      <c r="D75" s="27">
        <v>19</v>
      </c>
      <c r="E75" s="27"/>
      <c r="F75" s="27"/>
      <c r="G75" s="23" t="e">
        <f t="shared" si="26"/>
        <v>#DIV/0!</v>
      </c>
      <c r="H75" s="233">
        <f t="shared" si="27"/>
        <v>0</v>
      </c>
      <c r="I75" s="70"/>
      <c r="J75" s="28"/>
      <c r="K75" s="56">
        <f t="shared" si="31"/>
        <v>27</v>
      </c>
      <c r="L75" s="255" t="str">
        <f t="shared" si="25"/>
        <v>Jan Lenderink</v>
      </c>
      <c r="M75" s="235">
        <f t="shared" si="25"/>
        <v>20</v>
      </c>
      <c r="N75" s="27"/>
      <c r="O75" s="27"/>
      <c r="P75" s="27"/>
      <c r="Q75" s="23" t="e">
        <f t="shared" si="28"/>
        <v>#DIV/0!</v>
      </c>
      <c r="R75" s="233" t="e">
        <f t="shared" si="29"/>
        <v>#DIV/0!</v>
      </c>
      <c r="S75" s="70"/>
    </row>
    <row r="76" spans="1:19" ht="15" thickBot="1" x14ac:dyDescent="0.4">
      <c r="A76" s="56">
        <f t="shared" si="30"/>
        <v>12</v>
      </c>
      <c r="B76" s="255" t="str">
        <f t="shared" si="24"/>
        <v>Ciebe de Leeuw</v>
      </c>
      <c r="C76" s="235">
        <f t="shared" si="24"/>
        <v>19</v>
      </c>
      <c r="D76" s="27">
        <v>19</v>
      </c>
      <c r="E76" s="27"/>
      <c r="F76" s="27"/>
      <c r="G76" s="23" t="e">
        <f t="shared" si="26"/>
        <v>#DIV/0!</v>
      </c>
      <c r="H76" s="233">
        <f t="shared" si="27"/>
        <v>0</v>
      </c>
      <c r="I76" s="70"/>
      <c r="J76" s="28"/>
      <c r="K76" s="56">
        <f t="shared" si="31"/>
        <v>28</v>
      </c>
      <c r="L76" s="255" t="str">
        <f t="shared" si="25"/>
        <v>Jan Hendriks</v>
      </c>
      <c r="M76" s="235">
        <f t="shared" si="25"/>
        <v>20</v>
      </c>
      <c r="N76" s="27">
        <v>20</v>
      </c>
      <c r="O76" s="27"/>
      <c r="P76" s="27"/>
      <c r="Q76" s="23" t="e">
        <f t="shared" si="28"/>
        <v>#DIV/0!</v>
      </c>
      <c r="R76" s="233">
        <f t="shared" si="29"/>
        <v>0</v>
      </c>
      <c r="S76" s="70"/>
    </row>
    <row r="77" spans="1:19" ht="15" thickBot="1" x14ac:dyDescent="0.4">
      <c r="A77" s="56">
        <f t="shared" si="30"/>
        <v>13</v>
      </c>
      <c r="B77" s="255">
        <f t="shared" si="24"/>
        <v>0</v>
      </c>
      <c r="C77" s="235">
        <f t="shared" si="24"/>
        <v>0</v>
      </c>
      <c r="D77" s="27"/>
      <c r="E77" s="27"/>
      <c r="F77" s="27"/>
      <c r="G77" s="23" t="e">
        <f t="shared" si="26"/>
        <v>#DIV/0!</v>
      </c>
      <c r="H77" s="233" t="e">
        <f t="shared" si="27"/>
        <v>#DIV/0!</v>
      </c>
      <c r="I77" s="70"/>
      <c r="J77" s="28"/>
      <c r="K77" s="56">
        <f t="shared" si="31"/>
        <v>29</v>
      </c>
      <c r="L77" s="255" t="str">
        <f t="shared" si="25"/>
        <v>Wim Berenpas</v>
      </c>
      <c r="M77" s="235">
        <f t="shared" si="25"/>
        <v>19</v>
      </c>
      <c r="N77" s="27">
        <v>19</v>
      </c>
      <c r="O77" s="27"/>
      <c r="P77" s="27"/>
      <c r="Q77" s="23" t="e">
        <f t="shared" si="28"/>
        <v>#DIV/0!</v>
      </c>
      <c r="R77" s="233">
        <f t="shared" si="29"/>
        <v>0</v>
      </c>
      <c r="S77" s="70"/>
    </row>
    <row r="78" spans="1:19" ht="15" thickBot="1" x14ac:dyDescent="0.4">
      <c r="A78" s="56">
        <f t="shared" si="30"/>
        <v>14</v>
      </c>
      <c r="B78" s="255">
        <f t="shared" si="24"/>
        <v>0</v>
      </c>
      <c r="C78" s="235">
        <f t="shared" si="24"/>
        <v>0</v>
      </c>
      <c r="D78" s="27"/>
      <c r="E78" s="27"/>
      <c r="F78" s="27"/>
      <c r="G78" s="23" t="e">
        <f t="shared" si="26"/>
        <v>#DIV/0!</v>
      </c>
      <c r="H78" s="233" t="e">
        <f t="shared" si="27"/>
        <v>#DIV/0!</v>
      </c>
      <c r="I78" s="70"/>
      <c r="J78" s="214"/>
      <c r="K78" s="56">
        <f t="shared" si="31"/>
        <v>30</v>
      </c>
      <c r="L78" s="255">
        <f t="shared" si="25"/>
        <v>0</v>
      </c>
      <c r="M78" s="235">
        <f t="shared" si="25"/>
        <v>0</v>
      </c>
      <c r="N78" s="27"/>
      <c r="O78" s="27"/>
      <c r="P78" s="27"/>
      <c r="Q78" s="23" t="e">
        <f t="shared" si="28"/>
        <v>#DIV/0!</v>
      </c>
      <c r="R78" s="233" t="e">
        <f t="shared" si="29"/>
        <v>#DIV/0!</v>
      </c>
      <c r="S78" s="70"/>
    </row>
    <row r="79" spans="1:19" ht="15" thickBot="1" x14ac:dyDescent="0.4">
      <c r="A79" s="56">
        <f t="shared" si="30"/>
        <v>15</v>
      </c>
      <c r="B79" s="255">
        <f t="shared" si="24"/>
        <v>0</v>
      </c>
      <c r="C79" s="235">
        <f t="shared" si="24"/>
        <v>0</v>
      </c>
      <c r="D79" s="27"/>
      <c r="E79" s="27"/>
      <c r="F79" s="27"/>
      <c r="G79" s="23" t="e">
        <f t="shared" si="26"/>
        <v>#DIV/0!</v>
      </c>
      <c r="H79" s="233" t="e">
        <f t="shared" si="27"/>
        <v>#DIV/0!</v>
      </c>
      <c r="I79" s="70"/>
      <c r="J79" s="1"/>
      <c r="K79" s="56">
        <f t="shared" si="31"/>
        <v>31</v>
      </c>
      <c r="L79" s="255">
        <f t="shared" si="25"/>
        <v>0</v>
      </c>
      <c r="M79" s="235">
        <f t="shared" si="25"/>
        <v>0</v>
      </c>
      <c r="N79" s="27"/>
      <c r="O79" s="27"/>
      <c r="P79" s="27"/>
      <c r="Q79" s="23" t="e">
        <f t="shared" si="28"/>
        <v>#DIV/0!</v>
      </c>
      <c r="R79" s="233" t="e">
        <f t="shared" si="29"/>
        <v>#DIV/0!</v>
      </c>
      <c r="S79" s="70"/>
    </row>
    <row r="80" spans="1:19" ht="15" thickBot="1" x14ac:dyDescent="0.4">
      <c r="A80" s="56">
        <f t="shared" si="30"/>
        <v>16</v>
      </c>
      <c r="B80" s="256">
        <f t="shared" si="24"/>
        <v>0</v>
      </c>
      <c r="C80" s="235">
        <f t="shared" si="24"/>
        <v>0</v>
      </c>
      <c r="D80" s="27"/>
      <c r="E80" s="27"/>
      <c r="F80" s="27"/>
      <c r="G80" s="24" t="e">
        <f t="shared" si="26"/>
        <v>#DIV/0!</v>
      </c>
      <c r="H80" s="249" t="e">
        <f t="shared" si="27"/>
        <v>#DIV/0!</v>
      </c>
      <c r="I80" s="250"/>
      <c r="J80" s="1"/>
      <c r="K80" s="56">
        <f t="shared" si="31"/>
        <v>32</v>
      </c>
      <c r="L80" s="256">
        <f t="shared" si="25"/>
        <v>0</v>
      </c>
      <c r="M80" s="235">
        <f t="shared" si="25"/>
        <v>0</v>
      </c>
      <c r="N80" s="180"/>
      <c r="O80" s="180"/>
      <c r="P80" s="180"/>
      <c r="Q80" s="24" t="e">
        <f t="shared" si="28"/>
        <v>#DIV/0!</v>
      </c>
      <c r="R80" s="249" t="e">
        <f t="shared" si="29"/>
        <v>#DIV/0!</v>
      </c>
      <c r="S80" s="250"/>
    </row>
    <row r="81" spans="1:19" ht="15" thickBot="1" x14ac:dyDescent="0.4">
      <c r="A81" s="239"/>
      <c r="B81" s="7"/>
      <c r="C81" s="61"/>
      <c r="D81" s="22">
        <f>SUM(D73:D80)</f>
        <v>58</v>
      </c>
      <c r="E81" s="22">
        <f>SUM(E73:E80)</f>
        <v>0</v>
      </c>
      <c r="F81" s="27"/>
      <c r="G81" s="251" t="s">
        <v>8</v>
      </c>
      <c r="H81" s="251"/>
      <c r="I81" s="22">
        <f>SUM(I73:I80)</f>
        <v>0</v>
      </c>
      <c r="J81" s="1"/>
      <c r="K81" s="239"/>
      <c r="L81" s="7"/>
      <c r="M81" s="61"/>
      <c r="N81" s="22">
        <f>SUM(N73:N80)</f>
        <v>61</v>
      </c>
      <c r="O81" s="22">
        <f>SUM(O73:O80)</f>
        <v>0</v>
      </c>
      <c r="P81" s="259"/>
      <c r="Q81" s="22" t="str">
        <f>G81</f>
        <v>PP</v>
      </c>
      <c r="R81" s="260"/>
      <c r="S81" s="261">
        <f>SUM(S73:S80)</f>
        <v>0</v>
      </c>
    </row>
    <row r="82" spans="1:19" ht="15" thickBot="1" x14ac:dyDescent="0.4">
      <c r="A82" s="44"/>
      <c r="B82" s="102" t="str">
        <f>B19</f>
        <v>Carambole %</v>
      </c>
      <c r="C82" s="369">
        <f>E81/D81*100</f>
        <v>0</v>
      </c>
      <c r="D82" s="370"/>
      <c r="E82" s="371"/>
      <c r="F82" s="39"/>
      <c r="G82" s="22" t="s">
        <v>50</v>
      </c>
      <c r="H82" s="22"/>
      <c r="I82" s="74"/>
      <c r="J82" s="75"/>
      <c r="K82" s="44"/>
      <c r="L82" s="102" t="str">
        <f>B19</f>
        <v>Carambole %</v>
      </c>
      <c r="M82" s="369">
        <f>O81/N81*100</f>
        <v>0</v>
      </c>
      <c r="N82" s="370"/>
      <c r="O82" s="371"/>
      <c r="P82" s="39"/>
      <c r="Q82" s="22" t="s">
        <v>50</v>
      </c>
      <c r="R82" s="22"/>
      <c r="S82" s="74"/>
    </row>
    <row r="83" spans="1:19" ht="15.5" thickTop="1" thickBot="1" x14ac:dyDescent="0.4">
      <c r="A83" s="177"/>
      <c r="B83" s="1"/>
      <c r="C83" s="1"/>
      <c r="D83" s="1"/>
      <c r="E83" s="177"/>
      <c r="F83" s="1"/>
      <c r="G83" s="240" t="s">
        <v>22</v>
      </c>
      <c r="H83" s="240"/>
      <c r="I83" s="240">
        <f>SUM(I81:I82)</f>
        <v>0</v>
      </c>
      <c r="J83" s="1"/>
      <c r="K83" s="177"/>
      <c r="L83" s="1"/>
      <c r="M83" s="1"/>
      <c r="N83" s="1"/>
      <c r="O83" s="177"/>
      <c r="P83" s="1"/>
      <c r="Q83" s="240" t="s">
        <v>22</v>
      </c>
      <c r="R83" s="240"/>
      <c r="S83" s="240">
        <f>SUM(S81:S82)</f>
        <v>0</v>
      </c>
    </row>
    <row r="84" spans="1:19" ht="19" thickBot="1" x14ac:dyDescent="0.5">
      <c r="A84" s="31"/>
      <c r="B84" s="6"/>
      <c r="C84" s="6"/>
      <c r="D84" s="6"/>
      <c r="E84" s="8"/>
      <c r="F84" s="8"/>
      <c r="G84" s="8"/>
      <c r="H84" s="8"/>
      <c r="I84" s="42"/>
      <c r="J84" s="372"/>
      <c r="K84" s="372"/>
      <c r="L84" s="8"/>
      <c r="M84" s="8"/>
      <c r="N84" s="8"/>
    </row>
    <row r="85" spans="1:19" ht="19" customHeight="1" thickBot="1" x14ac:dyDescent="0.5">
      <c r="A85" s="262"/>
      <c r="B85" s="113" t="str">
        <f t="shared" ref="B85:C94" si="32">L22</f>
        <v>W.N.</v>
      </c>
      <c r="C85" s="367" t="s">
        <v>3</v>
      </c>
      <c r="D85" s="352"/>
      <c r="E85" s="352"/>
      <c r="F85" s="352"/>
      <c r="G85" s="368"/>
      <c r="H85" s="217"/>
      <c r="I85" s="55" t="str">
        <f>S22</f>
        <v>C</v>
      </c>
      <c r="J85" s="179"/>
      <c r="K85" s="44"/>
      <c r="L85" s="110" t="str">
        <f t="shared" ref="L85:M94" si="33">L40</f>
        <v>N.O.N. Zuid</v>
      </c>
      <c r="M85" s="373" t="s">
        <v>3</v>
      </c>
      <c r="N85" s="374"/>
      <c r="O85" s="374"/>
      <c r="P85" s="374"/>
      <c r="Q85" s="375"/>
      <c r="R85" s="216"/>
      <c r="S85" s="78" t="str">
        <f>S40</f>
        <v>D</v>
      </c>
    </row>
    <row r="86" spans="1:19" ht="14.5" customHeight="1" thickBot="1" x14ac:dyDescent="0.4">
      <c r="A86" s="2"/>
      <c r="B86" s="65" t="str">
        <f t="shared" si="32"/>
        <v>t Raedthuys 1</v>
      </c>
      <c r="C86" s="68" t="s">
        <v>4</v>
      </c>
      <c r="D86" s="67" t="s">
        <v>4</v>
      </c>
      <c r="E86" s="68" t="s">
        <v>5</v>
      </c>
      <c r="F86" s="68" t="s">
        <v>6</v>
      </c>
      <c r="G86" s="68" t="s">
        <v>7</v>
      </c>
      <c r="H86" s="228" t="s">
        <v>66</v>
      </c>
      <c r="I86" s="69" t="s">
        <v>8</v>
      </c>
      <c r="J86" s="28"/>
      <c r="K86" s="47"/>
      <c r="L86" s="79" t="str">
        <f t="shared" si="33"/>
        <v xml:space="preserve">Concordia '54 9 </v>
      </c>
      <c r="M86" s="82" t="s">
        <v>4</v>
      </c>
      <c r="N86" s="81" t="s">
        <v>4</v>
      </c>
      <c r="O86" s="82" t="s">
        <v>5</v>
      </c>
      <c r="P86" s="82" t="s">
        <v>6</v>
      </c>
      <c r="Q86" s="82" t="s">
        <v>7</v>
      </c>
      <c r="R86" s="228" t="s">
        <v>66</v>
      </c>
      <c r="S86" s="83" t="s">
        <v>8</v>
      </c>
    </row>
    <row r="87" spans="1:19" ht="15" thickBot="1" x14ac:dyDescent="0.4">
      <c r="A87" s="56">
        <f t="shared" ref="A87:A94" si="34">K24</f>
        <v>17</v>
      </c>
      <c r="B87" s="253" t="str">
        <f t="shared" si="32"/>
        <v>Jan Woutersen</v>
      </c>
      <c r="C87" s="254">
        <f t="shared" si="32"/>
        <v>18</v>
      </c>
      <c r="D87" s="27"/>
      <c r="E87" s="27"/>
      <c r="F87" s="27"/>
      <c r="G87" s="71" t="e">
        <f t="shared" ref="G87:G94" si="35">E87/F87</f>
        <v>#DIV/0!</v>
      </c>
      <c r="H87" s="233" t="e">
        <f t="shared" ref="H87:H94" si="36">E87/D87*100</f>
        <v>#DIV/0!</v>
      </c>
      <c r="I87" s="70"/>
      <c r="J87" s="28"/>
      <c r="K87" s="56">
        <f>K42</f>
        <v>25</v>
      </c>
      <c r="L87" s="253" t="str">
        <f t="shared" si="33"/>
        <v>Appie Meerbeek</v>
      </c>
      <c r="M87" s="254">
        <f t="shared" si="33"/>
        <v>22</v>
      </c>
      <c r="N87" s="27">
        <v>22</v>
      </c>
      <c r="O87" s="27"/>
      <c r="P87" s="27"/>
      <c r="Q87" s="71" t="e">
        <f t="shared" ref="Q87:Q94" si="37">O87/P87</f>
        <v>#DIV/0!</v>
      </c>
      <c r="R87" s="233">
        <f t="shared" ref="R87:R94" si="38">O87/N87*100</f>
        <v>0</v>
      </c>
      <c r="S87" s="70"/>
    </row>
    <row r="88" spans="1:19" ht="15" thickBot="1" x14ac:dyDescent="0.4">
      <c r="A88" s="56">
        <f t="shared" si="34"/>
        <v>18</v>
      </c>
      <c r="B88" s="255" t="str">
        <f t="shared" si="32"/>
        <v>Willem de Jong</v>
      </c>
      <c r="C88" s="254">
        <f t="shared" si="32"/>
        <v>17</v>
      </c>
      <c r="D88" s="27"/>
      <c r="E88" s="27"/>
      <c r="F88" s="27"/>
      <c r="G88" s="23" t="e">
        <f t="shared" si="35"/>
        <v>#DIV/0!</v>
      </c>
      <c r="H88" s="233" t="e">
        <f t="shared" si="36"/>
        <v>#DIV/0!</v>
      </c>
      <c r="I88" s="70"/>
      <c r="J88" s="28"/>
      <c r="K88" s="56">
        <f t="shared" ref="K88:K94" si="39">K43</f>
        <v>26</v>
      </c>
      <c r="L88" s="255" t="str">
        <f t="shared" si="33"/>
        <v>Hans Evers</v>
      </c>
      <c r="M88" s="254">
        <f t="shared" si="33"/>
        <v>21</v>
      </c>
      <c r="N88" s="27"/>
      <c r="O88" s="27"/>
      <c r="P88" s="27"/>
      <c r="Q88" s="23" t="e">
        <f t="shared" si="37"/>
        <v>#DIV/0!</v>
      </c>
      <c r="R88" s="233" t="e">
        <f t="shared" si="38"/>
        <v>#DIV/0!</v>
      </c>
      <c r="S88" s="70"/>
    </row>
    <row r="89" spans="1:19" ht="15" thickBot="1" x14ac:dyDescent="0.4">
      <c r="A89" s="56">
        <f t="shared" si="34"/>
        <v>19</v>
      </c>
      <c r="B89" s="255" t="str">
        <f t="shared" si="32"/>
        <v>Tjitse Sinnema</v>
      </c>
      <c r="C89" s="254">
        <f t="shared" si="32"/>
        <v>14</v>
      </c>
      <c r="D89" s="27">
        <v>14</v>
      </c>
      <c r="E89" s="27"/>
      <c r="F89" s="27"/>
      <c r="G89" s="23" t="e">
        <f t="shared" si="35"/>
        <v>#DIV/0!</v>
      </c>
      <c r="H89" s="233">
        <f t="shared" si="36"/>
        <v>0</v>
      </c>
      <c r="I89" s="70"/>
      <c r="J89" s="28"/>
      <c r="K89" s="56">
        <f t="shared" si="39"/>
        <v>27</v>
      </c>
      <c r="L89" s="255" t="str">
        <f t="shared" si="33"/>
        <v>Jan Lenderink</v>
      </c>
      <c r="M89" s="254">
        <f t="shared" si="33"/>
        <v>20</v>
      </c>
      <c r="N89" s="27"/>
      <c r="O89" s="27"/>
      <c r="P89" s="27"/>
      <c r="Q89" s="23" t="e">
        <f t="shared" si="37"/>
        <v>#DIV/0!</v>
      </c>
      <c r="R89" s="233" t="e">
        <f t="shared" si="38"/>
        <v>#DIV/0!</v>
      </c>
      <c r="S89" s="70"/>
    </row>
    <row r="90" spans="1:19" ht="15" thickBot="1" x14ac:dyDescent="0.4">
      <c r="A90" s="56">
        <f t="shared" si="34"/>
        <v>20</v>
      </c>
      <c r="B90" s="255" t="str">
        <f t="shared" si="32"/>
        <v>Chiel Schoemaker</v>
      </c>
      <c r="C90" s="254">
        <f t="shared" si="32"/>
        <v>14</v>
      </c>
      <c r="D90" s="27">
        <v>14</v>
      </c>
      <c r="E90" s="27"/>
      <c r="F90" s="27"/>
      <c r="G90" s="23" t="e">
        <f t="shared" si="35"/>
        <v>#DIV/0!</v>
      </c>
      <c r="H90" s="233">
        <f t="shared" si="36"/>
        <v>0</v>
      </c>
      <c r="I90" s="70"/>
      <c r="J90" s="28"/>
      <c r="K90" s="56">
        <f t="shared" si="39"/>
        <v>28</v>
      </c>
      <c r="L90" s="255" t="str">
        <f t="shared" si="33"/>
        <v>Jan Hendriks</v>
      </c>
      <c r="M90" s="254">
        <f t="shared" si="33"/>
        <v>20</v>
      </c>
      <c r="N90" s="27">
        <v>20</v>
      </c>
      <c r="O90" s="27"/>
      <c r="P90" s="27"/>
      <c r="Q90" s="23" t="e">
        <f t="shared" si="37"/>
        <v>#DIV/0!</v>
      </c>
      <c r="R90" s="233">
        <f t="shared" si="38"/>
        <v>0</v>
      </c>
      <c r="S90" s="70"/>
    </row>
    <row r="91" spans="1:19" ht="15" thickBot="1" x14ac:dyDescent="0.4">
      <c r="A91" s="56">
        <f t="shared" si="34"/>
        <v>21</v>
      </c>
      <c r="B91" s="255" t="str">
        <f t="shared" si="32"/>
        <v>Bart vd Bulk</v>
      </c>
      <c r="C91" s="254">
        <f t="shared" si="32"/>
        <v>14</v>
      </c>
      <c r="D91" s="27"/>
      <c r="E91" s="27"/>
      <c r="F91" s="27"/>
      <c r="G91" s="23" t="e">
        <f t="shared" si="35"/>
        <v>#DIV/0!</v>
      </c>
      <c r="H91" s="233" t="e">
        <f t="shared" si="36"/>
        <v>#DIV/0!</v>
      </c>
      <c r="I91" s="70"/>
      <c r="J91" s="28"/>
      <c r="K91" s="56">
        <f t="shared" si="39"/>
        <v>29</v>
      </c>
      <c r="L91" s="255" t="str">
        <f t="shared" si="33"/>
        <v>Wim Berenpas</v>
      </c>
      <c r="M91" s="254">
        <f t="shared" si="33"/>
        <v>19</v>
      </c>
      <c r="N91" s="27">
        <v>19</v>
      </c>
      <c r="O91" s="27"/>
      <c r="P91" s="27"/>
      <c r="Q91" s="23" t="e">
        <f t="shared" si="37"/>
        <v>#DIV/0!</v>
      </c>
      <c r="R91" s="233">
        <f t="shared" si="38"/>
        <v>0</v>
      </c>
      <c r="S91" s="70"/>
    </row>
    <row r="92" spans="1:19" ht="15" thickBot="1" x14ac:dyDescent="0.4">
      <c r="A92" s="56">
        <f t="shared" si="34"/>
        <v>22</v>
      </c>
      <c r="B92" s="255" t="str">
        <f t="shared" si="32"/>
        <v>Udo van Nieuwland</v>
      </c>
      <c r="C92" s="254">
        <f t="shared" si="32"/>
        <v>12</v>
      </c>
      <c r="D92" s="27">
        <v>12</v>
      </c>
      <c r="E92" s="27"/>
      <c r="F92" s="27"/>
      <c r="G92" s="23" t="e">
        <f t="shared" si="35"/>
        <v>#DIV/0!</v>
      </c>
      <c r="H92" s="233">
        <f t="shared" si="36"/>
        <v>0</v>
      </c>
      <c r="I92" s="70"/>
      <c r="J92" s="213"/>
      <c r="K92" s="56">
        <f t="shared" si="39"/>
        <v>30</v>
      </c>
      <c r="L92" s="255">
        <f t="shared" si="33"/>
        <v>0</v>
      </c>
      <c r="M92" s="254">
        <f t="shared" si="33"/>
        <v>0</v>
      </c>
      <c r="N92" s="27"/>
      <c r="O92" s="27"/>
      <c r="P92" s="27"/>
      <c r="Q92" s="23" t="e">
        <f t="shared" si="37"/>
        <v>#DIV/0!</v>
      </c>
      <c r="R92" s="233" t="e">
        <f t="shared" si="38"/>
        <v>#DIV/0!</v>
      </c>
      <c r="S92" s="70"/>
    </row>
    <row r="93" spans="1:19" ht="15" thickBot="1" x14ac:dyDescent="0.4">
      <c r="A93" s="56">
        <f t="shared" si="34"/>
        <v>23</v>
      </c>
      <c r="B93" s="255">
        <f t="shared" si="32"/>
        <v>0</v>
      </c>
      <c r="C93" s="254">
        <f t="shared" si="32"/>
        <v>0</v>
      </c>
      <c r="D93" s="27"/>
      <c r="E93" s="27"/>
      <c r="F93" s="27"/>
      <c r="G93" s="23" t="e">
        <f t="shared" si="35"/>
        <v>#DIV/0!</v>
      </c>
      <c r="H93" s="233" t="e">
        <f t="shared" si="36"/>
        <v>#DIV/0!</v>
      </c>
      <c r="I93" s="70"/>
      <c r="J93" s="7"/>
      <c r="K93" s="56">
        <f t="shared" si="39"/>
        <v>31</v>
      </c>
      <c r="L93" s="255">
        <f t="shared" si="33"/>
        <v>0</v>
      </c>
      <c r="M93" s="254">
        <f t="shared" si="33"/>
        <v>0</v>
      </c>
      <c r="N93" s="27"/>
      <c r="O93" s="27"/>
      <c r="P93" s="27"/>
      <c r="Q93" s="23" t="e">
        <f t="shared" si="37"/>
        <v>#DIV/0!</v>
      </c>
      <c r="R93" s="233" t="e">
        <f t="shared" si="38"/>
        <v>#DIV/0!</v>
      </c>
      <c r="S93" s="70"/>
    </row>
    <row r="94" spans="1:19" ht="15" thickBot="1" x14ac:dyDescent="0.4">
      <c r="A94" s="56">
        <f t="shared" si="34"/>
        <v>24</v>
      </c>
      <c r="B94" s="256">
        <f t="shared" si="32"/>
        <v>0</v>
      </c>
      <c r="C94" s="254">
        <f t="shared" si="32"/>
        <v>0</v>
      </c>
      <c r="D94" s="27"/>
      <c r="E94" s="27"/>
      <c r="F94" s="27"/>
      <c r="G94" s="24" t="e">
        <f t="shared" si="35"/>
        <v>#DIV/0!</v>
      </c>
      <c r="H94" s="249" t="e">
        <f t="shared" si="36"/>
        <v>#DIV/0!</v>
      </c>
      <c r="I94" s="250"/>
      <c r="J94" s="7"/>
      <c r="K94" s="56">
        <f t="shared" si="39"/>
        <v>32</v>
      </c>
      <c r="L94" s="256">
        <f t="shared" si="33"/>
        <v>0</v>
      </c>
      <c r="M94" s="254">
        <f t="shared" si="33"/>
        <v>0</v>
      </c>
      <c r="N94" s="180"/>
      <c r="O94" s="180"/>
      <c r="P94" s="180"/>
      <c r="Q94" s="24" t="e">
        <f t="shared" si="37"/>
        <v>#DIV/0!</v>
      </c>
      <c r="R94" s="249" t="e">
        <f t="shared" si="38"/>
        <v>#DIV/0!</v>
      </c>
      <c r="S94" s="250"/>
    </row>
    <row r="95" spans="1:19" ht="15" thickBot="1" x14ac:dyDescent="0.4">
      <c r="A95" s="48"/>
      <c r="B95" s="7"/>
      <c r="C95" s="61"/>
      <c r="D95" s="22">
        <f>SUM(D87:D94)</f>
        <v>40</v>
      </c>
      <c r="E95" s="22">
        <f>SUM(E87:E94)</f>
        <v>0</v>
      </c>
      <c r="F95" s="27"/>
      <c r="G95" s="251" t="s">
        <v>8</v>
      </c>
      <c r="H95" s="263"/>
      <c r="I95" s="261">
        <f>SUM(I87:I94)</f>
        <v>0</v>
      </c>
      <c r="J95" s="1"/>
      <c r="K95" s="239"/>
      <c r="L95" s="9"/>
      <c r="M95" s="61"/>
      <c r="N95" s="22">
        <f>SUM(N87:N94)</f>
        <v>61</v>
      </c>
      <c r="O95" s="22">
        <f>SUM(O87:O94)</f>
        <v>0</v>
      </c>
      <c r="P95" s="259"/>
      <c r="Q95" s="251" t="s">
        <v>8</v>
      </c>
      <c r="R95" s="251"/>
      <c r="S95" s="22">
        <f>SUM(S87:S94)</f>
        <v>0</v>
      </c>
    </row>
    <row r="96" spans="1:19" ht="15" thickBot="1" x14ac:dyDescent="0.4">
      <c r="A96" s="44"/>
      <c r="B96" s="37" t="str">
        <f>B33</f>
        <v>Carambole %</v>
      </c>
      <c r="C96" s="369">
        <f>E95/D95*100</f>
        <v>0</v>
      </c>
      <c r="D96" s="370"/>
      <c r="E96" s="371"/>
      <c r="F96" s="39"/>
      <c r="G96" s="22" t="s">
        <v>50</v>
      </c>
      <c r="H96" s="22"/>
      <c r="I96" s="74"/>
      <c r="J96" s="75"/>
      <c r="K96" s="44"/>
      <c r="L96" s="102" t="str">
        <f>B19</f>
        <v>Carambole %</v>
      </c>
      <c r="M96" s="369">
        <f>O95/N95*100</f>
        <v>0</v>
      </c>
      <c r="N96" s="370"/>
      <c r="O96" s="371"/>
      <c r="P96" s="39"/>
      <c r="Q96" s="22" t="s">
        <v>50</v>
      </c>
      <c r="R96" s="22"/>
      <c r="S96" s="74"/>
    </row>
    <row r="97" spans="1:19" ht="15.5" thickTop="1" thickBot="1" x14ac:dyDescent="0.4">
      <c r="A97" s="31"/>
      <c r="G97" s="240" t="s">
        <v>22</v>
      </c>
      <c r="H97" s="240"/>
      <c r="I97" s="240">
        <f>SUM(I95:I96)</f>
        <v>0</v>
      </c>
      <c r="Q97" s="240" t="s">
        <v>22</v>
      </c>
      <c r="R97" s="240"/>
      <c r="S97" s="240">
        <f>SUM(S95:S96)</f>
        <v>0</v>
      </c>
    </row>
    <row r="98" spans="1:19" x14ac:dyDescent="0.35">
      <c r="A98" s="31"/>
    </row>
    <row r="99" spans="1:19" x14ac:dyDescent="0.35">
      <c r="A99" s="31"/>
    </row>
    <row r="100" spans="1:19" x14ac:dyDescent="0.35">
      <c r="A100" s="31"/>
    </row>
    <row r="101" spans="1:19" x14ac:dyDescent="0.35">
      <c r="A101" s="31"/>
    </row>
    <row r="102" spans="1:19" x14ac:dyDescent="0.35">
      <c r="A102" s="31"/>
    </row>
    <row r="103" spans="1:19" x14ac:dyDescent="0.35">
      <c r="A103" s="31"/>
    </row>
    <row r="104" spans="1:19" x14ac:dyDescent="0.35">
      <c r="A104" s="31"/>
    </row>
    <row r="105" spans="1:19" ht="15.5" x14ac:dyDescent="0.35">
      <c r="A105" s="31"/>
      <c r="B105" s="29"/>
    </row>
    <row r="106" spans="1:19" ht="15" thickBot="1" x14ac:dyDescent="0.4">
      <c r="A106" s="31"/>
    </row>
    <row r="107" spans="1:19" ht="19" thickBot="1" x14ac:dyDescent="0.5">
      <c r="A107" s="264"/>
      <c r="B107" s="346" t="s">
        <v>67</v>
      </c>
      <c r="C107" s="347"/>
      <c r="D107" s="265"/>
      <c r="E107" s="13"/>
      <c r="F107" s="13"/>
      <c r="G107" s="13"/>
      <c r="H107" s="13"/>
      <c r="I107" s="13"/>
      <c r="K107" s="41"/>
    </row>
    <row r="108" spans="1:19" ht="15" thickBot="1" x14ac:dyDescent="0.4">
      <c r="A108" s="31"/>
    </row>
    <row r="109" spans="1:19" ht="21.5" thickBot="1" x14ac:dyDescent="0.4">
      <c r="A109" s="29">
        <v>1</v>
      </c>
      <c r="B109" s="376" t="str">
        <f>B8</f>
        <v>N.O.N Noord</v>
      </c>
      <c r="C109" s="377"/>
      <c r="D109" s="378"/>
      <c r="F109" s="266" t="s">
        <v>8</v>
      </c>
      <c r="G109" s="267" t="s">
        <v>29</v>
      </c>
      <c r="H109" s="351" t="s">
        <v>5</v>
      </c>
      <c r="I109" s="352"/>
      <c r="J109" s="353"/>
      <c r="L109" s="156" t="s">
        <v>9</v>
      </c>
      <c r="M109" s="268">
        <v>1</v>
      </c>
      <c r="N109" s="360"/>
      <c r="O109" s="360"/>
      <c r="P109" s="360"/>
      <c r="Q109" s="360"/>
      <c r="R109" s="360"/>
      <c r="S109" s="360"/>
    </row>
    <row r="110" spans="1:19" ht="21.5" thickBot="1" x14ac:dyDescent="0.55000000000000004">
      <c r="A110" s="29"/>
      <c r="B110" s="354" t="str">
        <f>B9</f>
        <v>V.A.G. dr 2</v>
      </c>
      <c r="C110" s="355"/>
      <c r="D110" s="356"/>
      <c r="F110" s="26">
        <f>SUM(I20,I34,I52)</f>
        <v>0</v>
      </c>
      <c r="G110" s="157">
        <f>SUM(D18,D32,D50)</f>
        <v>147</v>
      </c>
      <c r="H110" s="343">
        <f>SUM(E18,E32,E50)</f>
        <v>0</v>
      </c>
      <c r="I110" s="344"/>
      <c r="J110" s="345"/>
      <c r="L110" s="269">
        <f>H110/G110*100</f>
        <v>0</v>
      </c>
      <c r="M110" s="158">
        <v>2</v>
      </c>
      <c r="N110" s="360"/>
      <c r="O110" s="360"/>
      <c r="P110" s="360"/>
      <c r="Q110" s="360"/>
      <c r="R110" s="360"/>
      <c r="S110" s="360"/>
    </row>
    <row r="111" spans="1:19" ht="19" thickBot="1" x14ac:dyDescent="0.4">
      <c r="A111" s="29"/>
      <c r="F111" s="31"/>
      <c r="M111" s="33">
        <v>3</v>
      </c>
      <c r="N111" s="360"/>
      <c r="O111" s="360"/>
      <c r="P111" s="360"/>
      <c r="Q111" s="360"/>
      <c r="R111" s="360"/>
      <c r="S111" s="360"/>
    </row>
    <row r="112" spans="1:19" ht="19" thickBot="1" x14ac:dyDescent="0.4">
      <c r="A112" s="29"/>
      <c r="F112" s="31"/>
      <c r="M112" s="33">
        <v>4</v>
      </c>
      <c r="N112" s="361"/>
      <c r="O112" s="362"/>
      <c r="P112" s="362"/>
      <c r="Q112" s="362"/>
      <c r="R112" s="362"/>
      <c r="S112" s="363"/>
    </row>
    <row r="113" spans="1:12" ht="16" thickBot="1" x14ac:dyDescent="0.4">
      <c r="A113" s="270">
        <v>2</v>
      </c>
      <c r="B113" s="364" t="str">
        <f>L8</f>
        <v>M.N.</v>
      </c>
      <c r="C113" s="365"/>
      <c r="D113" s="366"/>
      <c r="F113" s="25" t="s">
        <v>8</v>
      </c>
      <c r="G113" s="156" t="s">
        <v>29</v>
      </c>
      <c r="H113" s="351" t="s">
        <v>5</v>
      </c>
      <c r="I113" s="352"/>
      <c r="J113" s="353"/>
      <c r="L113" s="156" t="s">
        <v>9</v>
      </c>
    </row>
    <row r="114" spans="1:12" ht="21.5" thickBot="1" x14ac:dyDescent="0.55000000000000004">
      <c r="A114" s="270"/>
      <c r="B114" s="354" t="str">
        <f>L9</f>
        <v>De Bun 13</v>
      </c>
      <c r="C114" s="355"/>
      <c r="D114" s="356"/>
      <c r="F114" s="26">
        <f>SUM(S20,I66,I83)</f>
        <v>0</v>
      </c>
      <c r="G114" s="157">
        <f>SUM(N18,D64,D81)</f>
        <v>174</v>
      </c>
      <c r="H114" s="343">
        <f>SUM(O18,E64,E81)</f>
        <v>0</v>
      </c>
      <c r="I114" s="344"/>
      <c r="J114" s="345"/>
      <c r="L114" s="159">
        <f>H114/G114*100</f>
        <v>0</v>
      </c>
    </row>
    <row r="115" spans="1:12" ht="15.5" x14ac:dyDescent="0.35">
      <c r="A115" s="270"/>
      <c r="F115" s="31"/>
    </row>
    <row r="116" spans="1:12" ht="16" thickBot="1" x14ac:dyDescent="0.4">
      <c r="A116" s="270"/>
      <c r="F116" s="31"/>
    </row>
    <row r="117" spans="1:12" ht="16" thickBot="1" x14ac:dyDescent="0.4">
      <c r="A117" s="270">
        <v>3</v>
      </c>
      <c r="B117" s="348" t="str">
        <f>L22</f>
        <v>W.N.</v>
      </c>
      <c r="C117" s="349"/>
      <c r="D117" s="350"/>
      <c r="F117" s="25" t="s">
        <v>8</v>
      </c>
      <c r="G117" s="156" t="s">
        <v>29</v>
      </c>
      <c r="H117" s="351" t="s">
        <v>5</v>
      </c>
      <c r="I117" s="352"/>
      <c r="J117" s="353"/>
      <c r="L117" s="156" t="s">
        <v>9</v>
      </c>
    </row>
    <row r="118" spans="1:12" ht="21.5" thickBot="1" x14ac:dyDescent="0.55000000000000004">
      <c r="A118" s="270"/>
      <c r="B118" s="354" t="str">
        <f>L23</f>
        <v>t Raedthuys 1</v>
      </c>
      <c r="C118" s="355"/>
      <c r="D118" s="356"/>
      <c r="F118" s="26">
        <f>SUM(S34,S66,I97)</f>
        <v>0</v>
      </c>
      <c r="G118" s="157">
        <f>SUM(N32,N64,D95)</f>
        <v>120</v>
      </c>
      <c r="H118" s="343">
        <f>SUM(O32,O64,E95)</f>
        <v>0</v>
      </c>
      <c r="I118" s="344"/>
      <c r="J118" s="345"/>
      <c r="L118" s="159">
        <f>H118/G118*100</f>
        <v>0</v>
      </c>
    </row>
    <row r="119" spans="1:12" ht="15.5" x14ac:dyDescent="0.35">
      <c r="A119" s="270"/>
      <c r="B119" s="17"/>
      <c r="C119" s="17"/>
      <c r="D119" s="17"/>
      <c r="E119" s="31"/>
      <c r="F119" s="31"/>
    </row>
    <row r="120" spans="1:12" ht="16" thickBot="1" x14ac:dyDescent="0.4">
      <c r="A120" s="270"/>
      <c r="B120" s="17"/>
      <c r="C120" s="17"/>
      <c r="D120" s="17"/>
      <c r="E120" s="31"/>
      <c r="F120" s="31"/>
    </row>
    <row r="121" spans="1:12" ht="16" thickBot="1" x14ac:dyDescent="0.4">
      <c r="A121" s="270">
        <v>4</v>
      </c>
      <c r="B121" s="357" t="str">
        <f>L40</f>
        <v>N.O.N. Zuid</v>
      </c>
      <c r="C121" s="358"/>
      <c r="D121" s="359"/>
      <c r="F121" s="25" t="s">
        <v>8</v>
      </c>
      <c r="G121" s="156" t="s">
        <v>29</v>
      </c>
      <c r="H121" s="351" t="s">
        <v>5</v>
      </c>
      <c r="I121" s="352"/>
      <c r="J121" s="353"/>
      <c r="L121" s="156" t="s">
        <v>9</v>
      </c>
    </row>
    <row r="122" spans="1:12" ht="21.5" thickBot="1" x14ac:dyDescent="0.55000000000000004">
      <c r="A122" s="270"/>
      <c r="B122" s="340" t="str">
        <f>L41</f>
        <v xml:space="preserve">Concordia '54 9 </v>
      </c>
      <c r="C122" s="341"/>
      <c r="D122" s="342"/>
      <c r="F122" s="26">
        <f>SUM(S52,S83,S97)</f>
        <v>0</v>
      </c>
      <c r="G122" s="157">
        <f>SUM(N50,N81,N95)</f>
        <v>183</v>
      </c>
      <c r="H122" s="343">
        <f>SUM(O50,O81,O95)</f>
        <v>0</v>
      </c>
      <c r="I122" s="344"/>
      <c r="J122" s="345"/>
      <c r="L122" s="159">
        <f>H122/G122*100</f>
        <v>0</v>
      </c>
    </row>
    <row r="123" spans="1:12" x14ac:dyDescent="0.35">
      <c r="A123" s="31"/>
    </row>
    <row r="124" spans="1:12" x14ac:dyDescent="0.35">
      <c r="A124" s="31"/>
    </row>
  </sheetData>
  <mergeCells count="55">
    <mergeCell ref="J21:K21"/>
    <mergeCell ref="C22:G22"/>
    <mergeCell ref="M22:Q22"/>
    <mergeCell ref="B3:S3"/>
    <mergeCell ref="I7:K7"/>
    <mergeCell ref="C8:G8"/>
    <mergeCell ref="M8:Q8"/>
    <mergeCell ref="C19:E19"/>
    <mergeCell ref="M19:O19"/>
    <mergeCell ref="A1:O1"/>
    <mergeCell ref="I70:K70"/>
    <mergeCell ref="E38:L38"/>
    <mergeCell ref="I39:K39"/>
    <mergeCell ref="C40:G40"/>
    <mergeCell ref="M40:Q40"/>
    <mergeCell ref="C51:E51"/>
    <mergeCell ref="M51:O51"/>
    <mergeCell ref="J53:K53"/>
    <mergeCell ref="C54:G54"/>
    <mergeCell ref="M54:Q54"/>
    <mergeCell ref="C65:E65"/>
    <mergeCell ref="M65:O65"/>
    <mergeCell ref="C33:E33"/>
    <mergeCell ref="M33:O33"/>
    <mergeCell ref="K2:S2"/>
    <mergeCell ref="N110:S110"/>
    <mergeCell ref="C71:G71"/>
    <mergeCell ref="M71:Q71"/>
    <mergeCell ref="C82:E82"/>
    <mergeCell ref="M82:O82"/>
    <mergeCell ref="J84:K84"/>
    <mergeCell ref="C85:G85"/>
    <mergeCell ref="M85:Q85"/>
    <mergeCell ref="C96:E96"/>
    <mergeCell ref="M96:O96"/>
    <mergeCell ref="B109:D109"/>
    <mergeCell ref="H109:J109"/>
    <mergeCell ref="N109:S109"/>
    <mergeCell ref="N111:S111"/>
    <mergeCell ref="N112:S112"/>
    <mergeCell ref="B113:D113"/>
    <mergeCell ref="H113:J113"/>
    <mergeCell ref="B114:D114"/>
    <mergeCell ref="H114:J114"/>
    <mergeCell ref="B122:D122"/>
    <mergeCell ref="H122:J122"/>
    <mergeCell ref="B107:C107"/>
    <mergeCell ref="B117:D117"/>
    <mergeCell ref="H117:J117"/>
    <mergeCell ref="B118:D118"/>
    <mergeCell ref="H118:J118"/>
    <mergeCell ref="B121:D121"/>
    <mergeCell ref="H121:J121"/>
    <mergeCell ref="B110:D110"/>
    <mergeCell ref="H110:J110"/>
  </mergeCells>
  <pageMargins left="0.51181102362204722" right="0.31496062992125984" top="0.55118110236220474" bottom="0.55118110236220474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activeCell="K9" sqref="K9"/>
    </sheetView>
  </sheetViews>
  <sheetFormatPr defaultRowHeight="14.5" x14ac:dyDescent="0.35"/>
  <cols>
    <col min="1" max="1" width="23.90625" customWidth="1"/>
    <col min="8" max="8" width="33.08984375" customWidth="1"/>
    <col min="9" max="9" width="12" customWidth="1"/>
  </cols>
  <sheetData>
    <row r="1" spans="1:9" x14ac:dyDescent="0.35">
      <c r="A1" s="114" t="str">
        <f>Teams!C13</f>
        <v>Jaap Sieben</v>
      </c>
      <c r="B1" s="115">
        <f>Teams!E13</f>
        <v>18</v>
      </c>
      <c r="C1" s="115"/>
      <c r="D1" s="115"/>
      <c r="E1" s="115"/>
      <c r="F1" s="115"/>
      <c r="G1" s="115"/>
      <c r="H1" s="114" t="s">
        <v>95</v>
      </c>
      <c r="I1" s="115" t="s">
        <v>61</v>
      </c>
    </row>
    <row r="2" spans="1:9" x14ac:dyDescent="0.35">
      <c r="A2" s="114" t="str">
        <f>Teams!C14</f>
        <v>Tekke Dekker</v>
      </c>
      <c r="B2" s="115">
        <f>Teams!E14</f>
        <v>17</v>
      </c>
      <c r="C2" s="115"/>
      <c r="D2" s="115"/>
      <c r="E2" s="115"/>
      <c r="F2" s="115"/>
      <c r="G2" s="115"/>
      <c r="H2" s="114" t="str">
        <f>H1</f>
        <v>V.A.G. dr 2 NON N</v>
      </c>
      <c r="I2" s="115" t="s">
        <v>61</v>
      </c>
    </row>
    <row r="3" spans="1:9" x14ac:dyDescent="0.35">
      <c r="A3" s="114" t="str">
        <f>Teams!C15</f>
        <v>Gerard Diender</v>
      </c>
      <c r="B3" s="115">
        <f>Teams!E15</f>
        <v>14</v>
      </c>
      <c r="C3" s="115"/>
      <c r="D3" s="115"/>
      <c r="E3" s="115"/>
      <c r="F3" s="115"/>
      <c r="G3" s="115"/>
      <c r="H3" s="114" t="str">
        <f t="shared" ref="H3:H6" si="0">H2</f>
        <v>V.A.G. dr 2 NON N</v>
      </c>
      <c r="I3" s="115" t="s">
        <v>61</v>
      </c>
    </row>
    <row r="4" spans="1:9" x14ac:dyDescent="0.35">
      <c r="A4" s="114" t="str">
        <f>Teams!C16</f>
        <v>Krijn Visscher</v>
      </c>
      <c r="B4" s="115">
        <f>Teams!E16</f>
        <v>13</v>
      </c>
      <c r="C4" s="115"/>
      <c r="D4" s="115"/>
      <c r="E4" s="115"/>
      <c r="F4" s="115"/>
      <c r="G4" s="115"/>
      <c r="H4" s="114" t="str">
        <f t="shared" si="0"/>
        <v>V.A.G. dr 2 NON N</v>
      </c>
      <c r="I4" s="115" t="s">
        <v>61</v>
      </c>
    </row>
    <row r="5" spans="1:9" x14ac:dyDescent="0.35">
      <c r="A5" s="114" t="str">
        <f>Teams!C17</f>
        <v>Joop van Dijk</v>
      </c>
      <c r="B5" s="115">
        <f>Teams!E17</f>
        <v>12</v>
      </c>
      <c r="C5" s="115"/>
      <c r="D5" s="115"/>
      <c r="E5" s="115"/>
      <c r="F5" s="115"/>
      <c r="G5" s="115"/>
      <c r="H5" s="114" t="str">
        <f t="shared" si="0"/>
        <v>V.A.G. dr 2 NON N</v>
      </c>
      <c r="I5" s="115" t="s">
        <v>61</v>
      </c>
    </row>
    <row r="6" spans="1:9" x14ac:dyDescent="0.35">
      <c r="A6" s="114" t="str">
        <f>Teams!C18</f>
        <v>George Moen</v>
      </c>
      <c r="B6" s="115">
        <f>Teams!E18</f>
        <v>11</v>
      </c>
      <c r="C6" s="115"/>
      <c r="D6" s="115"/>
      <c r="E6" s="115"/>
      <c r="F6" s="115"/>
      <c r="G6" s="115"/>
      <c r="H6" s="114" t="str">
        <f t="shared" si="0"/>
        <v>V.A.G. dr 2 NON N</v>
      </c>
      <c r="I6" s="115" t="s">
        <v>61</v>
      </c>
    </row>
    <row r="7" spans="1:9" x14ac:dyDescent="0.35">
      <c r="A7" s="114"/>
      <c r="B7" s="115"/>
      <c r="C7" s="115"/>
      <c r="D7" s="115"/>
      <c r="E7" s="115"/>
      <c r="F7" s="115"/>
      <c r="G7" s="115"/>
      <c r="H7" s="114"/>
      <c r="I7" s="115"/>
    </row>
    <row r="8" spans="1:9" x14ac:dyDescent="0.35">
      <c r="A8" s="114"/>
      <c r="B8" s="115"/>
      <c r="C8" s="115"/>
      <c r="D8" s="115"/>
      <c r="E8" s="115"/>
      <c r="F8" s="115"/>
      <c r="G8" s="115"/>
      <c r="H8" s="114"/>
      <c r="I8" s="115"/>
    </row>
    <row r="9" spans="1:9" x14ac:dyDescent="0.35">
      <c r="A9" s="114" t="str">
        <f>Teams!I13</f>
        <v>Dick Simonides</v>
      </c>
      <c r="B9" s="115">
        <f>Teams!K13</f>
        <v>21</v>
      </c>
      <c r="C9" s="115"/>
      <c r="D9" s="116"/>
      <c r="E9" s="115"/>
      <c r="F9" s="115"/>
      <c r="G9" s="115"/>
      <c r="H9" s="117" t="s">
        <v>103</v>
      </c>
      <c r="I9" s="115" t="s">
        <v>61</v>
      </c>
    </row>
    <row r="10" spans="1:9" x14ac:dyDescent="0.35">
      <c r="A10" s="114" t="str">
        <f>Teams!I14</f>
        <v>Johan Rodermond</v>
      </c>
      <c r="B10" s="115">
        <f>Teams!K14</f>
        <v>20</v>
      </c>
      <c r="C10" s="115"/>
      <c r="D10" s="115"/>
      <c r="E10" s="115"/>
      <c r="F10" s="115"/>
      <c r="G10" s="115"/>
      <c r="H10" s="117" t="s">
        <v>103</v>
      </c>
      <c r="I10" s="115" t="s">
        <v>61</v>
      </c>
    </row>
    <row r="11" spans="1:9" x14ac:dyDescent="0.35">
      <c r="A11" s="114" t="str">
        <f>Teams!I15</f>
        <v>Remco Smits</v>
      </c>
      <c r="B11" s="115">
        <f>Teams!K15</f>
        <v>19</v>
      </c>
      <c r="C11" s="115"/>
      <c r="D11" s="115"/>
      <c r="E11" s="115"/>
      <c r="F11" s="115"/>
      <c r="G11" s="115"/>
      <c r="H11" s="117" t="s">
        <v>103</v>
      </c>
      <c r="I11" s="115" t="s">
        <v>61</v>
      </c>
    </row>
    <row r="12" spans="1:9" x14ac:dyDescent="0.35">
      <c r="A12" s="114" t="str">
        <f>Teams!I16</f>
        <v>Ciebe de Leeuw</v>
      </c>
      <c r="B12" s="115">
        <f>Teams!K16</f>
        <v>19</v>
      </c>
      <c r="C12" s="115"/>
      <c r="D12" s="115"/>
      <c r="E12" s="115"/>
      <c r="F12" s="115"/>
      <c r="G12" s="115"/>
      <c r="H12" s="117" t="s">
        <v>103</v>
      </c>
      <c r="I12" s="115" t="s">
        <v>61</v>
      </c>
    </row>
    <row r="13" spans="1:9" x14ac:dyDescent="0.35">
      <c r="A13" s="114"/>
      <c r="B13" s="115"/>
      <c r="C13" s="115"/>
      <c r="D13" s="115"/>
      <c r="E13" s="115"/>
      <c r="F13" s="115"/>
      <c r="G13" s="115"/>
      <c r="H13" s="117"/>
      <c r="I13" s="115"/>
    </row>
    <row r="14" spans="1:9" x14ac:dyDescent="0.35">
      <c r="A14" s="114"/>
      <c r="B14" s="115"/>
      <c r="C14" s="115"/>
      <c r="D14" s="115"/>
      <c r="E14" s="115"/>
      <c r="F14" s="115"/>
      <c r="G14" s="115"/>
      <c r="H14" s="117"/>
      <c r="I14" s="115"/>
    </row>
    <row r="15" spans="1:9" x14ac:dyDescent="0.35">
      <c r="A15" s="114"/>
      <c r="B15" s="115"/>
      <c r="C15" s="115"/>
      <c r="D15" s="115"/>
      <c r="E15" s="115"/>
      <c r="F15" s="115"/>
      <c r="G15" s="115"/>
      <c r="H15" s="117"/>
      <c r="I15" s="115"/>
    </row>
    <row r="16" spans="1:9" x14ac:dyDescent="0.35">
      <c r="A16" s="114"/>
      <c r="B16" s="115"/>
      <c r="C16" s="115"/>
      <c r="D16" s="115"/>
      <c r="E16" s="115"/>
      <c r="F16" s="115"/>
      <c r="G16" s="115"/>
      <c r="H16" s="117"/>
      <c r="I16" s="115"/>
    </row>
    <row r="17" spans="1:9" x14ac:dyDescent="0.35">
      <c r="A17" s="114" t="str">
        <f>Teams!C28</f>
        <v>Jan Woutersen</v>
      </c>
      <c r="B17" s="115">
        <f>Teams!E28</f>
        <v>18</v>
      </c>
      <c r="C17" s="115"/>
      <c r="D17" s="115"/>
      <c r="E17" s="115"/>
      <c r="F17" s="115"/>
      <c r="G17" s="115"/>
      <c r="H17" s="274" t="s">
        <v>78</v>
      </c>
      <c r="I17" s="115" t="s">
        <v>61</v>
      </c>
    </row>
    <row r="18" spans="1:9" x14ac:dyDescent="0.35">
      <c r="A18" s="114" t="str">
        <f>Teams!C29</f>
        <v>Willem de Jong</v>
      </c>
      <c r="B18" s="115">
        <f>Teams!E29</f>
        <v>17</v>
      </c>
      <c r="C18" s="115"/>
      <c r="D18" s="115"/>
      <c r="E18" s="115"/>
      <c r="F18" s="115"/>
      <c r="G18" s="115"/>
      <c r="H18" s="115" t="str">
        <f>H17</f>
        <v>t Raedthuys 1 WN</v>
      </c>
      <c r="I18" s="115" t="s">
        <v>61</v>
      </c>
    </row>
    <row r="19" spans="1:9" x14ac:dyDescent="0.35">
      <c r="A19" s="114" t="str">
        <f>Teams!C30</f>
        <v>Tjitse Sinnema</v>
      </c>
      <c r="B19" s="115">
        <f>Teams!E30</f>
        <v>14</v>
      </c>
      <c r="C19" s="115"/>
      <c r="D19" s="115"/>
      <c r="E19" s="115"/>
      <c r="F19" s="115"/>
      <c r="G19" s="115"/>
      <c r="H19" s="115" t="str">
        <f t="shared" ref="H19:H22" si="1">H18</f>
        <v>t Raedthuys 1 WN</v>
      </c>
      <c r="I19" s="115" t="s">
        <v>61</v>
      </c>
    </row>
    <row r="20" spans="1:9" x14ac:dyDescent="0.35">
      <c r="A20" s="114" t="str">
        <f>Teams!C31</f>
        <v>Chiel Schoemaker</v>
      </c>
      <c r="B20" s="115">
        <f>Teams!E31</f>
        <v>14</v>
      </c>
      <c r="C20" s="115"/>
      <c r="D20" s="115"/>
      <c r="E20" s="115"/>
      <c r="F20" s="115"/>
      <c r="G20" s="115"/>
      <c r="H20" s="115" t="str">
        <f t="shared" si="1"/>
        <v>t Raedthuys 1 WN</v>
      </c>
      <c r="I20" s="115" t="s">
        <v>61</v>
      </c>
    </row>
    <row r="21" spans="1:9" x14ac:dyDescent="0.35">
      <c r="A21" s="114" t="str">
        <f>Teams!C32</f>
        <v>Bart vd Bulk</v>
      </c>
      <c r="B21" s="115">
        <f>Teams!E32</f>
        <v>14</v>
      </c>
      <c r="C21" s="115"/>
      <c r="D21" s="115"/>
      <c r="E21" s="115"/>
      <c r="F21" s="115"/>
      <c r="G21" s="115"/>
      <c r="H21" s="115" t="str">
        <f t="shared" si="1"/>
        <v>t Raedthuys 1 WN</v>
      </c>
      <c r="I21" s="115" t="s">
        <v>61</v>
      </c>
    </row>
    <row r="22" spans="1:9" x14ac:dyDescent="0.35">
      <c r="A22" s="114" t="str">
        <f>Teams!C33</f>
        <v>Udo van Nieuwland</v>
      </c>
      <c r="B22" s="115">
        <f>Teams!E33</f>
        <v>12</v>
      </c>
      <c r="C22" s="115"/>
      <c r="D22" s="115"/>
      <c r="E22" s="115"/>
      <c r="F22" s="115"/>
      <c r="G22" s="115"/>
      <c r="H22" s="115" t="str">
        <f t="shared" si="1"/>
        <v>t Raedthuys 1 WN</v>
      </c>
      <c r="I22" s="115" t="s">
        <v>61</v>
      </c>
    </row>
    <row r="23" spans="1:9" x14ac:dyDescent="0.35">
      <c r="A23" s="114"/>
      <c r="B23" s="115"/>
      <c r="C23" s="115"/>
      <c r="D23" s="115"/>
      <c r="E23" s="115"/>
      <c r="F23" s="115"/>
      <c r="G23" s="115"/>
      <c r="H23" s="115"/>
      <c r="I23" s="115"/>
    </row>
    <row r="24" spans="1:9" x14ac:dyDescent="0.35">
      <c r="A24" s="114"/>
      <c r="B24" s="115"/>
      <c r="C24" s="115"/>
      <c r="D24" s="115"/>
      <c r="E24" s="115"/>
      <c r="F24" s="115"/>
      <c r="G24" s="115"/>
      <c r="H24" s="115"/>
      <c r="I24" s="115"/>
    </row>
    <row r="25" spans="1:9" x14ac:dyDescent="0.35">
      <c r="A25" s="114" t="str">
        <f>Teams!I28</f>
        <v>Appie Meerbeek</v>
      </c>
      <c r="B25" s="115">
        <f>Teams!K28</f>
        <v>22</v>
      </c>
      <c r="C25" s="115"/>
      <c r="D25" s="115"/>
      <c r="E25" s="115"/>
      <c r="F25" s="115"/>
      <c r="G25" s="115"/>
      <c r="H25" s="115" t="s">
        <v>87</v>
      </c>
      <c r="I25" s="115" t="s">
        <v>61</v>
      </c>
    </row>
    <row r="26" spans="1:9" x14ac:dyDescent="0.35">
      <c r="A26" s="114" t="str">
        <f>Teams!I29</f>
        <v>Hans Evers</v>
      </c>
      <c r="B26" s="115">
        <f>Teams!K29</f>
        <v>21</v>
      </c>
      <c r="C26" s="115"/>
      <c r="D26" s="115"/>
      <c r="E26" s="115"/>
      <c r="F26" s="115"/>
      <c r="G26" s="115"/>
      <c r="H26" s="115" t="str">
        <f>H25</f>
        <v>Concordia '54 9  NON Z</v>
      </c>
      <c r="I26" s="115" t="s">
        <v>61</v>
      </c>
    </row>
    <row r="27" spans="1:9" x14ac:dyDescent="0.35">
      <c r="A27" s="114" t="str">
        <f>Teams!I30</f>
        <v>Jan Lenderink</v>
      </c>
      <c r="B27" s="115">
        <f>Teams!K30</f>
        <v>20</v>
      </c>
      <c r="C27" s="115"/>
      <c r="D27" s="115"/>
      <c r="E27" s="115"/>
      <c r="F27" s="115"/>
      <c r="G27" s="115"/>
      <c r="H27" s="115" t="str">
        <f t="shared" ref="H27:H29" si="2">H26</f>
        <v>Concordia '54 9  NON Z</v>
      </c>
      <c r="I27" s="115" t="s">
        <v>61</v>
      </c>
    </row>
    <row r="28" spans="1:9" x14ac:dyDescent="0.35">
      <c r="A28" s="114" t="str">
        <f>Teams!I31</f>
        <v>Jan Hendriks</v>
      </c>
      <c r="B28" s="115">
        <f>Teams!K31</f>
        <v>20</v>
      </c>
      <c r="C28" s="115"/>
      <c r="D28" s="115"/>
      <c r="E28" s="115"/>
      <c r="F28" s="115"/>
      <c r="G28" s="115"/>
      <c r="H28" s="115" t="str">
        <f t="shared" si="2"/>
        <v>Concordia '54 9  NON Z</v>
      </c>
      <c r="I28" s="115" t="s">
        <v>61</v>
      </c>
    </row>
    <row r="29" spans="1:9" x14ac:dyDescent="0.35">
      <c r="A29" s="114" t="str">
        <f>Teams!I32</f>
        <v>Wim Berenpas</v>
      </c>
      <c r="B29" s="115">
        <f>Teams!K32</f>
        <v>19</v>
      </c>
      <c r="C29" s="115"/>
      <c r="D29" s="115"/>
      <c r="E29" s="115"/>
      <c r="F29" s="115"/>
      <c r="G29" s="115"/>
      <c r="H29" s="115" t="str">
        <f t="shared" si="2"/>
        <v>Concordia '54 9  NON Z</v>
      </c>
      <c r="I29" s="115" t="s">
        <v>61</v>
      </c>
    </row>
    <row r="30" spans="1:9" x14ac:dyDescent="0.35">
      <c r="A30" s="114"/>
      <c r="B30" s="115"/>
      <c r="C30" s="115"/>
      <c r="D30" s="115"/>
      <c r="E30" s="115"/>
      <c r="F30" s="115"/>
      <c r="G30" s="115"/>
      <c r="H30" s="115"/>
      <c r="I30" s="115"/>
    </row>
    <row r="31" spans="1:9" x14ac:dyDescent="0.35">
      <c r="A31" s="114"/>
      <c r="B31" s="115"/>
      <c r="C31" s="115"/>
      <c r="D31" s="115"/>
      <c r="E31" s="115"/>
      <c r="F31" s="115"/>
      <c r="G31" s="115"/>
      <c r="H31" s="115"/>
      <c r="I31" s="115"/>
    </row>
    <row r="32" spans="1:9" x14ac:dyDescent="0.35">
      <c r="A32" s="114"/>
      <c r="B32" s="115"/>
      <c r="C32" s="115"/>
      <c r="D32" s="115"/>
      <c r="E32" s="115"/>
      <c r="F32" s="115"/>
      <c r="G32" s="115"/>
      <c r="H32" s="115"/>
      <c r="I32" s="1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E23" sqref="E23"/>
    </sheetView>
  </sheetViews>
  <sheetFormatPr defaultRowHeight="14.5" x14ac:dyDescent="0.35"/>
  <cols>
    <col min="2" max="2" width="15.4531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115">
        <v>1</v>
      </c>
      <c r="B1" s="114" t="str">
        <f>Comp!A1</f>
        <v>Jaap Sieben</v>
      </c>
      <c r="C1" s="115">
        <f>Comp!B1</f>
        <v>18</v>
      </c>
      <c r="D1" s="114" t="str">
        <f>Comp!H1</f>
        <v>V.A.G. dr 2 NON N</v>
      </c>
      <c r="E1" s="115" t="str">
        <f t="shared" ref="E1:E32" si="0">A1&amp;"  "&amp;B1&amp;"  "&amp;C1&amp;"  "&amp;D1</f>
        <v>1  Jaap Sieben  18  V.A.G. dr 2 NON N</v>
      </c>
    </row>
    <row r="2" spans="1:5" x14ac:dyDescent="0.35">
      <c r="A2" s="115">
        <v>2</v>
      </c>
      <c r="B2" s="114" t="str">
        <f>Comp!A2</f>
        <v>Tekke Dekker</v>
      </c>
      <c r="C2" s="115">
        <f>Comp!B2</f>
        <v>17</v>
      </c>
      <c r="D2" s="114" t="str">
        <f>Comp!H2</f>
        <v>V.A.G. dr 2 NON N</v>
      </c>
      <c r="E2" s="115" t="str">
        <f t="shared" si="0"/>
        <v>2  Tekke Dekker  17  V.A.G. dr 2 NON N</v>
      </c>
    </row>
    <row r="3" spans="1:5" x14ac:dyDescent="0.35">
      <c r="A3" s="115">
        <v>3</v>
      </c>
      <c r="B3" s="114" t="str">
        <f>Comp!A3</f>
        <v>Gerard Diender</v>
      </c>
      <c r="C3" s="115">
        <f>Comp!B3</f>
        <v>14</v>
      </c>
      <c r="D3" s="114" t="str">
        <f>Comp!H3</f>
        <v>V.A.G. dr 2 NON N</v>
      </c>
      <c r="E3" s="115" t="str">
        <f t="shared" si="0"/>
        <v>3  Gerard Diender  14  V.A.G. dr 2 NON N</v>
      </c>
    </row>
    <row r="4" spans="1:5" x14ac:dyDescent="0.35">
      <c r="A4" s="115">
        <v>4</v>
      </c>
      <c r="B4" s="114" t="str">
        <f>Comp!A4</f>
        <v>Krijn Visscher</v>
      </c>
      <c r="C4" s="115">
        <f>Comp!B4</f>
        <v>13</v>
      </c>
      <c r="D4" s="114" t="str">
        <f>Comp!H4</f>
        <v>V.A.G. dr 2 NON N</v>
      </c>
      <c r="E4" s="115" t="str">
        <f t="shared" si="0"/>
        <v>4  Krijn Visscher  13  V.A.G. dr 2 NON N</v>
      </c>
    </row>
    <row r="5" spans="1:5" x14ac:dyDescent="0.35">
      <c r="A5" s="115">
        <v>5</v>
      </c>
      <c r="B5" s="114" t="str">
        <f>Comp!A5</f>
        <v>Joop van Dijk</v>
      </c>
      <c r="C5" s="115">
        <f>Comp!B5</f>
        <v>12</v>
      </c>
      <c r="D5" s="114" t="str">
        <f>Comp!H5</f>
        <v>V.A.G. dr 2 NON N</v>
      </c>
      <c r="E5" s="115" t="str">
        <f t="shared" si="0"/>
        <v>5  Joop van Dijk  12  V.A.G. dr 2 NON N</v>
      </c>
    </row>
    <row r="6" spans="1:5" x14ac:dyDescent="0.35">
      <c r="A6" s="115">
        <v>6</v>
      </c>
      <c r="B6" s="114" t="str">
        <f>Comp!A6</f>
        <v>George Moen</v>
      </c>
      <c r="C6" s="115">
        <f>Comp!B6</f>
        <v>11</v>
      </c>
      <c r="D6" s="114" t="str">
        <f>Comp!H6</f>
        <v>V.A.G. dr 2 NON N</v>
      </c>
      <c r="E6" s="115" t="str">
        <f t="shared" si="0"/>
        <v>6  George Moen  11  V.A.G. dr 2 NON N</v>
      </c>
    </row>
    <row r="7" spans="1:5" x14ac:dyDescent="0.35">
      <c r="A7" s="115">
        <v>7</v>
      </c>
      <c r="B7" s="114">
        <f>Comp!A7</f>
        <v>0</v>
      </c>
      <c r="C7" s="115">
        <f>Comp!B7</f>
        <v>0</v>
      </c>
      <c r="D7" s="114">
        <f>Comp!H7</f>
        <v>0</v>
      </c>
      <c r="E7" s="115" t="str">
        <f t="shared" si="0"/>
        <v>7  0  0  0</v>
      </c>
    </row>
    <row r="8" spans="1:5" x14ac:dyDescent="0.35">
      <c r="A8" s="115">
        <v>8</v>
      </c>
      <c r="B8" s="114">
        <f>Comp!A8</f>
        <v>0</v>
      </c>
      <c r="C8" s="115">
        <f>Comp!B8</f>
        <v>0</v>
      </c>
      <c r="D8" s="114">
        <f>Comp!H8</f>
        <v>0</v>
      </c>
      <c r="E8" s="115" t="str">
        <f t="shared" si="0"/>
        <v>8  0  0  0</v>
      </c>
    </row>
    <row r="9" spans="1:5" x14ac:dyDescent="0.35">
      <c r="A9" s="115">
        <v>9</v>
      </c>
      <c r="B9" s="114" t="str">
        <f>Comp!A9</f>
        <v>Dick Simonides</v>
      </c>
      <c r="C9" s="115">
        <f>Comp!B9</f>
        <v>21</v>
      </c>
      <c r="D9" s="115" t="str">
        <f>Comp!H9</f>
        <v>De Bun 13  MN</v>
      </c>
      <c r="E9" s="115" t="str">
        <f t="shared" si="0"/>
        <v>9  Dick Simonides  21  De Bun 13  MN</v>
      </c>
    </row>
    <row r="10" spans="1:5" x14ac:dyDescent="0.35">
      <c r="A10" s="115">
        <v>10</v>
      </c>
      <c r="B10" s="114" t="str">
        <f>Comp!A10</f>
        <v>Johan Rodermond</v>
      </c>
      <c r="C10" s="115">
        <f>Comp!B10</f>
        <v>20</v>
      </c>
      <c r="D10" s="115" t="str">
        <f>Comp!H10</f>
        <v>De Bun 13  MN</v>
      </c>
      <c r="E10" s="115" t="str">
        <f t="shared" si="0"/>
        <v>10  Johan Rodermond  20  De Bun 13  MN</v>
      </c>
    </row>
    <row r="11" spans="1:5" x14ac:dyDescent="0.35">
      <c r="A11" s="115">
        <v>11</v>
      </c>
      <c r="B11" s="114" t="str">
        <f>Comp!A11</f>
        <v>Remco Smits</v>
      </c>
      <c r="C11" s="115">
        <f>Comp!B11</f>
        <v>19</v>
      </c>
      <c r="D11" s="115" t="str">
        <f>Comp!H11</f>
        <v>De Bun 13  MN</v>
      </c>
      <c r="E11" s="115" t="str">
        <f t="shared" si="0"/>
        <v>11  Remco Smits  19  De Bun 13  MN</v>
      </c>
    </row>
    <row r="12" spans="1:5" x14ac:dyDescent="0.35">
      <c r="A12" s="115">
        <v>12</v>
      </c>
      <c r="B12" s="114" t="str">
        <f>Comp!A12</f>
        <v>Ciebe de Leeuw</v>
      </c>
      <c r="C12" s="115">
        <f>Comp!B12</f>
        <v>19</v>
      </c>
      <c r="D12" s="115" t="str">
        <f>Comp!H12</f>
        <v>De Bun 13  MN</v>
      </c>
      <c r="E12" s="115" t="str">
        <f t="shared" si="0"/>
        <v>12  Ciebe de Leeuw  19  De Bun 13  MN</v>
      </c>
    </row>
    <row r="13" spans="1:5" x14ac:dyDescent="0.35">
      <c r="A13" s="115">
        <v>13</v>
      </c>
      <c r="B13" s="114">
        <f>Comp!A13</f>
        <v>0</v>
      </c>
      <c r="C13" s="115">
        <f>Comp!B13</f>
        <v>0</v>
      </c>
      <c r="D13" s="115">
        <f>Comp!H13</f>
        <v>0</v>
      </c>
      <c r="E13" s="115" t="str">
        <f t="shared" si="0"/>
        <v>13  0  0  0</v>
      </c>
    </row>
    <row r="14" spans="1:5" x14ac:dyDescent="0.35">
      <c r="A14" s="115">
        <v>14</v>
      </c>
      <c r="B14" s="114">
        <f>Comp!A14</f>
        <v>0</v>
      </c>
      <c r="C14" s="115">
        <f>Comp!B14</f>
        <v>0</v>
      </c>
      <c r="D14" s="115">
        <f>Comp!H14</f>
        <v>0</v>
      </c>
      <c r="E14" s="115" t="str">
        <f t="shared" si="0"/>
        <v>14  0  0  0</v>
      </c>
    </row>
    <row r="15" spans="1:5" x14ac:dyDescent="0.35">
      <c r="A15" s="115">
        <v>15</v>
      </c>
      <c r="B15" s="114">
        <f>Comp!A15</f>
        <v>0</v>
      </c>
      <c r="C15" s="115">
        <f>Comp!B15</f>
        <v>0</v>
      </c>
      <c r="D15" s="115">
        <f>Comp!H15</f>
        <v>0</v>
      </c>
      <c r="E15" s="115" t="str">
        <f t="shared" si="0"/>
        <v>15  0  0  0</v>
      </c>
    </row>
    <row r="16" spans="1:5" x14ac:dyDescent="0.35">
      <c r="A16" s="115">
        <v>16</v>
      </c>
      <c r="B16" s="114">
        <f>Comp!A16</f>
        <v>0</v>
      </c>
      <c r="C16" s="115">
        <f>Comp!B16</f>
        <v>0</v>
      </c>
      <c r="D16" s="115">
        <f>Comp!H16</f>
        <v>0</v>
      </c>
      <c r="E16" s="115" t="str">
        <f t="shared" si="0"/>
        <v>16  0  0  0</v>
      </c>
    </row>
    <row r="17" spans="1:5" x14ac:dyDescent="0.35">
      <c r="A17" s="115">
        <v>17</v>
      </c>
      <c r="B17" s="114" t="str">
        <f>Comp!A17</f>
        <v>Jan Woutersen</v>
      </c>
      <c r="C17" s="115">
        <f>Comp!B17</f>
        <v>18</v>
      </c>
      <c r="D17" s="115" t="str">
        <f>Comp!H17</f>
        <v>t Raedthuys 1 WN</v>
      </c>
      <c r="E17" s="115" t="str">
        <f t="shared" si="0"/>
        <v>17  Jan Woutersen  18  t Raedthuys 1 WN</v>
      </c>
    </row>
    <row r="18" spans="1:5" x14ac:dyDescent="0.35">
      <c r="A18" s="115">
        <v>18</v>
      </c>
      <c r="B18" s="114" t="str">
        <f>Comp!A18</f>
        <v>Willem de Jong</v>
      </c>
      <c r="C18" s="115">
        <f>Comp!B18</f>
        <v>17</v>
      </c>
      <c r="D18" s="115" t="str">
        <f>Comp!H18</f>
        <v>t Raedthuys 1 WN</v>
      </c>
      <c r="E18" s="115" t="str">
        <f t="shared" si="0"/>
        <v>18  Willem de Jong  17  t Raedthuys 1 WN</v>
      </c>
    </row>
    <row r="19" spans="1:5" x14ac:dyDescent="0.35">
      <c r="A19" s="115">
        <v>19</v>
      </c>
      <c r="B19" s="114" t="str">
        <f>Comp!A19</f>
        <v>Tjitse Sinnema</v>
      </c>
      <c r="C19" s="115">
        <f>Comp!B19</f>
        <v>14</v>
      </c>
      <c r="D19" s="115" t="str">
        <f>Comp!H19</f>
        <v>t Raedthuys 1 WN</v>
      </c>
      <c r="E19" s="115" t="str">
        <f t="shared" si="0"/>
        <v>19  Tjitse Sinnema  14  t Raedthuys 1 WN</v>
      </c>
    </row>
    <row r="20" spans="1:5" x14ac:dyDescent="0.35">
      <c r="A20" s="115">
        <v>20</v>
      </c>
      <c r="B20" s="114" t="str">
        <f>Comp!A20</f>
        <v>Chiel Schoemaker</v>
      </c>
      <c r="C20" s="115">
        <f>Comp!B20</f>
        <v>14</v>
      </c>
      <c r="D20" s="115" t="str">
        <f>Comp!H20</f>
        <v>t Raedthuys 1 WN</v>
      </c>
      <c r="E20" s="115" t="str">
        <f t="shared" si="0"/>
        <v>20  Chiel Schoemaker  14  t Raedthuys 1 WN</v>
      </c>
    </row>
    <row r="21" spans="1:5" x14ac:dyDescent="0.35">
      <c r="A21" s="115">
        <v>21</v>
      </c>
      <c r="B21" s="114" t="str">
        <f>Comp!A21</f>
        <v>Bart vd Bulk</v>
      </c>
      <c r="C21" s="115">
        <f>Comp!B21</f>
        <v>14</v>
      </c>
      <c r="D21" s="115" t="str">
        <f>Comp!H21</f>
        <v>t Raedthuys 1 WN</v>
      </c>
      <c r="E21" s="115" t="str">
        <f t="shared" si="0"/>
        <v>21  Bart vd Bulk  14  t Raedthuys 1 WN</v>
      </c>
    </row>
    <row r="22" spans="1:5" x14ac:dyDescent="0.35">
      <c r="A22" s="115">
        <v>22</v>
      </c>
      <c r="B22" s="114" t="str">
        <f>Comp!A22</f>
        <v>Udo van Nieuwland</v>
      </c>
      <c r="C22" s="115">
        <f>Comp!B22</f>
        <v>12</v>
      </c>
      <c r="D22" s="115" t="str">
        <f>Comp!H22</f>
        <v>t Raedthuys 1 WN</v>
      </c>
      <c r="E22" s="115" t="str">
        <f t="shared" si="0"/>
        <v>22  Udo van Nieuwland  12  t Raedthuys 1 WN</v>
      </c>
    </row>
    <row r="23" spans="1:5" x14ac:dyDescent="0.35">
      <c r="A23" s="115">
        <v>23</v>
      </c>
      <c r="B23" s="114">
        <f>Comp!A23</f>
        <v>0</v>
      </c>
      <c r="C23" s="115">
        <f>Comp!B23</f>
        <v>0</v>
      </c>
      <c r="D23" s="115">
        <f>Comp!H23</f>
        <v>0</v>
      </c>
      <c r="E23" s="115" t="str">
        <f t="shared" si="0"/>
        <v>23  0  0  0</v>
      </c>
    </row>
    <row r="24" spans="1:5" x14ac:dyDescent="0.35">
      <c r="A24" s="115">
        <v>24</v>
      </c>
      <c r="B24" s="114">
        <f>Comp!A24</f>
        <v>0</v>
      </c>
      <c r="C24" s="115">
        <f>Comp!B24</f>
        <v>0</v>
      </c>
      <c r="D24" s="115">
        <f>Comp!H24</f>
        <v>0</v>
      </c>
      <c r="E24" s="115" t="str">
        <f t="shared" si="0"/>
        <v>24  0  0  0</v>
      </c>
    </row>
    <row r="25" spans="1:5" x14ac:dyDescent="0.35">
      <c r="A25" s="115">
        <v>25</v>
      </c>
      <c r="B25" s="114" t="str">
        <f>Teams!I28</f>
        <v>Appie Meerbeek</v>
      </c>
      <c r="C25" s="115">
        <f>Comp!B25</f>
        <v>22</v>
      </c>
      <c r="D25" s="115" t="str">
        <f>Comp!H25</f>
        <v>Concordia '54 9  NON Z</v>
      </c>
      <c r="E25" s="115" t="str">
        <f t="shared" si="0"/>
        <v>25  Appie Meerbeek  22  Concordia '54 9  NON Z</v>
      </c>
    </row>
    <row r="26" spans="1:5" x14ac:dyDescent="0.35">
      <c r="A26" s="115">
        <v>26</v>
      </c>
      <c r="B26" s="114" t="str">
        <f>Teams!I29</f>
        <v>Hans Evers</v>
      </c>
      <c r="C26" s="115">
        <f>Comp!B26</f>
        <v>21</v>
      </c>
      <c r="D26" s="115" t="str">
        <f>Comp!H26</f>
        <v>Concordia '54 9  NON Z</v>
      </c>
      <c r="E26" s="115" t="str">
        <f t="shared" si="0"/>
        <v>26  Hans Evers  21  Concordia '54 9  NON Z</v>
      </c>
    </row>
    <row r="27" spans="1:5" x14ac:dyDescent="0.35">
      <c r="A27" s="115">
        <v>27</v>
      </c>
      <c r="B27" s="114" t="str">
        <f>Teams!I30</f>
        <v>Jan Lenderink</v>
      </c>
      <c r="C27" s="115">
        <f>Comp!B27</f>
        <v>20</v>
      </c>
      <c r="D27" s="115" t="str">
        <f>Comp!H27</f>
        <v>Concordia '54 9  NON Z</v>
      </c>
      <c r="E27" s="115" t="str">
        <f t="shared" si="0"/>
        <v>27  Jan Lenderink  20  Concordia '54 9  NON Z</v>
      </c>
    </row>
    <row r="28" spans="1:5" x14ac:dyDescent="0.35">
      <c r="A28" s="115">
        <v>28</v>
      </c>
      <c r="B28" s="114" t="str">
        <f>Teams!I31</f>
        <v>Jan Hendriks</v>
      </c>
      <c r="C28" s="115">
        <f>Comp!B28</f>
        <v>20</v>
      </c>
      <c r="D28" s="115" t="str">
        <f>Comp!H28</f>
        <v>Concordia '54 9  NON Z</v>
      </c>
      <c r="E28" s="115" t="str">
        <f t="shared" si="0"/>
        <v>28  Jan Hendriks  20  Concordia '54 9  NON Z</v>
      </c>
    </row>
    <row r="29" spans="1:5" x14ac:dyDescent="0.35">
      <c r="A29" s="115">
        <v>29</v>
      </c>
      <c r="B29" s="114" t="str">
        <f>Teams!I32</f>
        <v>Wim Berenpas</v>
      </c>
      <c r="C29" s="115">
        <f>Comp!B29</f>
        <v>19</v>
      </c>
      <c r="D29" s="115" t="str">
        <f>Comp!H29</f>
        <v>Concordia '54 9  NON Z</v>
      </c>
      <c r="E29" s="115" t="str">
        <f t="shared" si="0"/>
        <v>29  Wim Berenpas  19  Concordia '54 9  NON Z</v>
      </c>
    </row>
    <row r="30" spans="1:5" x14ac:dyDescent="0.35">
      <c r="A30" s="115">
        <v>30</v>
      </c>
      <c r="B30" s="114">
        <f>Teams!I33</f>
        <v>0</v>
      </c>
      <c r="C30" s="115">
        <f>Comp!B30</f>
        <v>0</v>
      </c>
      <c r="D30" s="115">
        <f>Comp!H30</f>
        <v>0</v>
      </c>
      <c r="E30" s="115" t="str">
        <f t="shared" si="0"/>
        <v>30  0  0  0</v>
      </c>
    </row>
    <row r="31" spans="1:5" x14ac:dyDescent="0.35">
      <c r="A31" s="115">
        <v>31</v>
      </c>
      <c r="B31" s="114">
        <f>Teams!I34</f>
        <v>0</v>
      </c>
      <c r="C31" s="115">
        <f>Comp!B31</f>
        <v>0</v>
      </c>
      <c r="D31" s="115">
        <f>Comp!H31</f>
        <v>0</v>
      </c>
      <c r="E31" s="115" t="str">
        <f t="shared" si="0"/>
        <v>31  0  0  0</v>
      </c>
    </row>
    <row r="32" spans="1:5" x14ac:dyDescent="0.35">
      <c r="A32" s="115">
        <v>32</v>
      </c>
      <c r="B32" s="114">
        <f>Teams!I35</f>
        <v>0</v>
      </c>
      <c r="C32" s="115">
        <f>Comp!B32</f>
        <v>0</v>
      </c>
      <c r="D32" s="115">
        <f>Comp!H32</f>
        <v>0</v>
      </c>
      <c r="E32" s="115" t="str">
        <f t="shared" si="0"/>
        <v>32  0  0  0</v>
      </c>
    </row>
  </sheetData>
  <sheetProtection password="E1D4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6"/>
  <sheetViews>
    <sheetView topLeftCell="A67" workbookViewId="0">
      <selection activeCell="Q123" sqref="Q123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1" customWidth="1"/>
    <col min="6" max="6" width="6.6328125" customWidth="1"/>
    <col min="7" max="7" width="7.6328125" customWidth="1"/>
    <col min="8" max="8" width="11.1796875" style="1" customWidth="1"/>
    <col min="9" max="10" width="6.6328125" customWidth="1"/>
    <col min="11" max="11" width="6.6328125" style="155" customWidth="1"/>
    <col min="12" max="12" width="1.6328125" customWidth="1"/>
    <col min="13" max="13" width="4.6328125" style="41" customWidth="1"/>
    <col min="14" max="14" width="6.6328125" customWidth="1"/>
    <col min="15" max="15" width="7.6328125" customWidth="1"/>
  </cols>
  <sheetData>
    <row r="1" spans="1:16" ht="30" customHeight="1" thickBot="1" x14ac:dyDescent="0.4">
      <c r="A1" s="204" t="s">
        <v>61</v>
      </c>
      <c r="B1" s="118" t="s">
        <v>17</v>
      </c>
      <c r="C1" s="405">
        <v>1</v>
      </c>
      <c r="D1" s="406"/>
      <c r="E1" s="407" t="s">
        <v>18</v>
      </c>
      <c r="F1" s="408"/>
      <c r="G1" s="119"/>
      <c r="H1" s="120"/>
      <c r="I1" s="205" t="str">
        <f>A1</f>
        <v>DB 3B</v>
      </c>
      <c r="J1" s="118" t="s">
        <v>17</v>
      </c>
      <c r="K1" s="409">
        <f>C1</f>
        <v>1</v>
      </c>
      <c r="L1" s="410"/>
      <c r="M1" s="411" t="str">
        <f>E1</f>
        <v>Ronde 1</v>
      </c>
      <c r="N1" s="412"/>
      <c r="O1" s="121"/>
    </row>
    <row r="2" spans="1:16" ht="15" customHeight="1" thickBot="1" x14ac:dyDescent="0.4">
      <c r="A2" s="429" t="str">
        <f>'dlnm lst'!E1</f>
        <v>1  Jaap Sieben  18  V.A.G. dr 2 NON N</v>
      </c>
      <c r="B2" s="430"/>
      <c r="C2" s="430"/>
      <c r="D2" s="430"/>
      <c r="E2" s="430"/>
      <c r="F2" s="430"/>
      <c r="G2" s="431"/>
      <c r="H2" s="3"/>
      <c r="I2" s="429" t="str">
        <f>'dlnm lst'!E25</f>
        <v>25  Appie Meerbeek  22  Concordia '54 9  NON Z</v>
      </c>
      <c r="J2" s="430"/>
      <c r="K2" s="430"/>
      <c r="L2" s="430"/>
      <c r="M2" s="430"/>
      <c r="N2" s="430"/>
      <c r="O2" s="431"/>
    </row>
    <row r="3" spans="1:16" ht="15" customHeight="1" thickBot="1" x14ac:dyDescent="0.4">
      <c r="A3" s="206"/>
      <c r="B3" s="399" t="s">
        <v>62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1"/>
      <c r="O3" s="207"/>
    </row>
    <row r="4" spans="1:16" ht="20" customHeight="1" thickBot="1" x14ac:dyDescent="0.4">
      <c r="A4" s="122" t="s">
        <v>19</v>
      </c>
      <c r="B4" s="413"/>
      <c r="C4" s="414"/>
      <c r="D4" s="414"/>
      <c r="E4" s="414"/>
      <c r="F4" s="414"/>
      <c r="G4" s="415"/>
      <c r="H4" s="3"/>
      <c r="I4" s="122" t="s">
        <v>19</v>
      </c>
      <c r="J4" s="402"/>
      <c r="K4" s="403"/>
      <c r="L4" s="403"/>
      <c r="M4" s="403"/>
      <c r="N4" s="403"/>
      <c r="O4" s="404"/>
      <c r="P4" s="41"/>
    </row>
    <row r="5" spans="1:16" ht="20" customHeight="1" thickBot="1" x14ac:dyDescent="0.4">
      <c r="A5" s="123" t="s">
        <v>20</v>
      </c>
      <c r="B5" s="123" t="s">
        <v>21</v>
      </c>
      <c r="C5" s="124" t="s">
        <v>22</v>
      </c>
      <c r="D5" s="208"/>
      <c r="E5" s="125" t="s">
        <v>20</v>
      </c>
      <c r="F5" s="123" t="s">
        <v>21</v>
      </c>
      <c r="G5" s="124" t="s">
        <v>22</v>
      </c>
      <c r="H5" s="209"/>
      <c r="I5" s="126" t="s">
        <v>20</v>
      </c>
      <c r="J5" s="123" t="s">
        <v>21</v>
      </c>
      <c r="K5" s="210" t="s">
        <v>22</v>
      </c>
      <c r="L5" s="208"/>
      <c r="M5" s="123" t="s">
        <v>20</v>
      </c>
      <c r="N5" s="123" t="s">
        <v>21</v>
      </c>
      <c r="O5" s="123" t="s">
        <v>22</v>
      </c>
    </row>
    <row r="6" spans="1:16" ht="17" customHeight="1" x14ac:dyDescent="0.35">
      <c r="A6" s="127">
        <v>1</v>
      </c>
      <c r="B6" s="128"/>
      <c r="C6" s="129"/>
      <c r="D6" s="130"/>
      <c r="E6" s="131">
        <v>31</v>
      </c>
      <c r="F6" s="132"/>
      <c r="G6" s="129"/>
      <c r="H6" s="133"/>
      <c r="I6" s="134">
        <v>1</v>
      </c>
      <c r="J6" s="128"/>
      <c r="K6" s="135"/>
      <c r="L6" s="130"/>
      <c r="M6" s="134">
        <v>31</v>
      </c>
      <c r="N6" s="132"/>
      <c r="O6" s="136"/>
    </row>
    <row r="7" spans="1:16" ht="17" customHeight="1" x14ac:dyDescent="0.35">
      <c r="A7" s="193">
        <v>2</v>
      </c>
      <c r="B7" s="137"/>
      <c r="C7" s="138"/>
      <c r="D7" s="130"/>
      <c r="E7" s="139">
        <v>32</v>
      </c>
      <c r="F7" s="137"/>
      <c r="G7" s="138"/>
      <c r="H7" s="133"/>
      <c r="I7" s="194">
        <v>2</v>
      </c>
      <c r="J7" s="137"/>
      <c r="K7" s="140"/>
      <c r="L7" s="130"/>
      <c r="M7" s="194">
        <v>32</v>
      </c>
      <c r="N7" s="137"/>
      <c r="O7" s="141"/>
    </row>
    <row r="8" spans="1:16" ht="17" customHeight="1" x14ac:dyDescent="0.35">
      <c r="A8" s="193">
        <v>3</v>
      </c>
      <c r="B8" s="137"/>
      <c r="C8" s="138"/>
      <c r="D8" s="130"/>
      <c r="E8" s="139">
        <v>33</v>
      </c>
      <c r="F8" s="137"/>
      <c r="G8" s="138"/>
      <c r="H8" s="133"/>
      <c r="I8" s="194">
        <v>3</v>
      </c>
      <c r="J8" s="137"/>
      <c r="K8" s="140"/>
      <c r="L8" s="130"/>
      <c r="M8" s="194">
        <v>33</v>
      </c>
      <c r="N8" s="137"/>
      <c r="O8" s="141"/>
    </row>
    <row r="9" spans="1:16" ht="17" customHeight="1" x14ac:dyDescent="0.35">
      <c r="A9" s="193">
        <v>4</v>
      </c>
      <c r="B9" s="137"/>
      <c r="C9" s="138"/>
      <c r="D9" s="130"/>
      <c r="E9" s="139">
        <v>34</v>
      </c>
      <c r="F9" s="137"/>
      <c r="G9" s="138"/>
      <c r="H9" s="133"/>
      <c r="I9" s="194">
        <v>4</v>
      </c>
      <c r="J9" s="137"/>
      <c r="K9" s="140"/>
      <c r="L9" s="130"/>
      <c r="M9" s="194">
        <v>34</v>
      </c>
      <c r="N9" s="137"/>
      <c r="O9" s="141"/>
    </row>
    <row r="10" spans="1:16" ht="17" customHeight="1" x14ac:dyDescent="0.35">
      <c r="A10" s="193">
        <v>5</v>
      </c>
      <c r="B10" s="137"/>
      <c r="C10" s="138"/>
      <c r="D10" s="130"/>
      <c r="E10" s="139">
        <v>35</v>
      </c>
      <c r="F10" s="137"/>
      <c r="G10" s="138"/>
      <c r="H10" s="133"/>
      <c r="I10" s="194">
        <v>5</v>
      </c>
      <c r="J10" s="137"/>
      <c r="K10" s="140"/>
      <c r="L10" s="130"/>
      <c r="M10" s="194">
        <v>35</v>
      </c>
      <c r="N10" s="137"/>
      <c r="O10" s="141"/>
    </row>
    <row r="11" spans="1:16" ht="17" customHeight="1" x14ac:dyDescent="0.35">
      <c r="A11" s="193">
        <v>6</v>
      </c>
      <c r="B11" s="137"/>
      <c r="C11" s="138"/>
      <c r="D11" s="130"/>
      <c r="E11" s="139">
        <v>36</v>
      </c>
      <c r="F11" s="137"/>
      <c r="G11" s="138"/>
      <c r="H11" s="133"/>
      <c r="I11" s="194">
        <v>6</v>
      </c>
      <c r="J11" s="137"/>
      <c r="K11" s="140"/>
      <c r="L11" s="130"/>
      <c r="M11" s="194">
        <v>36</v>
      </c>
      <c r="N11" s="137"/>
      <c r="O11" s="141"/>
    </row>
    <row r="12" spans="1:16" ht="17" customHeight="1" x14ac:dyDescent="0.35">
      <c r="A12" s="193">
        <v>7</v>
      </c>
      <c r="B12" s="137"/>
      <c r="C12" s="138"/>
      <c r="D12" s="130"/>
      <c r="E12" s="139">
        <v>37</v>
      </c>
      <c r="F12" s="137"/>
      <c r="G12" s="138"/>
      <c r="H12" s="133"/>
      <c r="I12" s="194">
        <v>7</v>
      </c>
      <c r="J12" s="137"/>
      <c r="K12" s="140"/>
      <c r="L12" s="130"/>
      <c r="M12" s="194">
        <v>37</v>
      </c>
      <c r="N12" s="137"/>
      <c r="O12" s="141"/>
    </row>
    <row r="13" spans="1:16" ht="17" customHeight="1" x14ac:dyDescent="0.35">
      <c r="A13" s="193">
        <v>8</v>
      </c>
      <c r="B13" s="137"/>
      <c r="C13" s="138"/>
      <c r="D13" s="130"/>
      <c r="E13" s="139">
        <v>38</v>
      </c>
      <c r="F13" s="137"/>
      <c r="G13" s="138"/>
      <c r="H13" s="133"/>
      <c r="I13" s="194">
        <v>8</v>
      </c>
      <c r="J13" s="137"/>
      <c r="K13" s="140"/>
      <c r="L13" s="130"/>
      <c r="M13" s="194">
        <v>38</v>
      </c>
      <c r="N13" s="137"/>
      <c r="O13" s="141"/>
    </row>
    <row r="14" spans="1:16" ht="17" customHeight="1" x14ac:dyDescent="0.35">
      <c r="A14" s="193">
        <v>9</v>
      </c>
      <c r="B14" s="137"/>
      <c r="C14" s="138"/>
      <c r="D14" s="130"/>
      <c r="E14" s="139">
        <v>39</v>
      </c>
      <c r="F14" s="137"/>
      <c r="G14" s="138"/>
      <c r="H14" s="133"/>
      <c r="I14" s="194">
        <v>9</v>
      </c>
      <c r="J14" s="137"/>
      <c r="K14" s="140"/>
      <c r="L14" s="130"/>
      <c r="M14" s="194">
        <v>39</v>
      </c>
      <c r="N14" s="137"/>
      <c r="O14" s="141"/>
    </row>
    <row r="15" spans="1:16" ht="17" customHeight="1" x14ac:dyDescent="0.35">
      <c r="A15" s="193">
        <v>10</v>
      </c>
      <c r="B15" s="137"/>
      <c r="C15" s="138"/>
      <c r="D15" s="130"/>
      <c r="E15" s="139">
        <v>40</v>
      </c>
      <c r="F15" s="137"/>
      <c r="G15" s="138"/>
      <c r="H15" s="133"/>
      <c r="I15" s="194">
        <v>10</v>
      </c>
      <c r="J15" s="137"/>
      <c r="K15" s="140"/>
      <c r="L15" s="130"/>
      <c r="M15" s="194">
        <v>40</v>
      </c>
      <c r="N15" s="137"/>
      <c r="O15" s="141"/>
    </row>
    <row r="16" spans="1:16" ht="17" customHeight="1" x14ac:dyDescent="0.35">
      <c r="A16" s="193">
        <v>11</v>
      </c>
      <c r="B16" s="137"/>
      <c r="C16" s="138"/>
      <c r="D16" s="130"/>
      <c r="E16" s="139">
        <v>41</v>
      </c>
      <c r="F16" s="137"/>
      <c r="G16" s="138"/>
      <c r="H16" s="133"/>
      <c r="I16" s="194">
        <v>11</v>
      </c>
      <c r="J16" s="137"/>
      <c r="K16" s="140"/>
      <c r="L16" s="130"/>
      <c r="M16" s="194">
        <v>41</v>
      </c>
      <c r="N16" s="137"/>
      <c r="O16" s="141"/>
    </row>
    <row r="17" spans="1:15" ht="17" customHeight="1" x14ac:dyDescent="0.35">
      <c r="A17" s="193">
        <v>12</v>
      </c>
      <c r="B17" s="137"/>
      <c r="C17" s="138"/>
      <c r="D17" s="130"/>
      <c r="E17" s="139">
        <v>42</v>
      </c>
      <c r="F17" s="137"/>
      <c r="G17" s="138"/>
      <c r="H17" s="133"/>
      <c r="I17" s="194">
        <v>12</v>
      </c>
      <c r="J17" s="137"/>
      <c r="K17" s="140"/>
      <c r="L17" s="130"/>
      <c r="M17" s="194">
        <v>42</v>
      </c>
      <c r="N17" s="137"/>
      <c r="O17" s="141"/>
    </row>
    <row r="18" spans="1:15" ht="17" customHeight="1" x14ac:dyDescent="0.35">
      <c r="A18" s="193">
        <v>13</v>
      </c>
      <c r="B18" s="137"/>
      <c r="C18" s="138"/>
      <c r="D18" s="130"/>
      <c r="E18" s="139">
        <v>43</v>
      </c>
      <c r="F18" s="137"/>
      <c r="G18" s="138"/>
      <c r="H18" s="133"/>
      <c r="I18" s="194">
        <v>13</v>
      </c>
      <c r="J18" s="137"/>
      <c r="K18" s="140"/>
      <c r="L18" s="130"/>
      <c r="M18" s="194">
        <v>43</v>
      </c>
      <c r="N18" s="137"/>
      <c r="O18" s="141"/>
    </row>
    <row r="19" spans="1:15" ht="17" customHeight="1" x14ac:dyDescent="0.35">
      <c r="A19" s="193">
        <v>14</v>
      </c>
      <c r="B19" s="137"/>
      <c r="C19" s="138"/>
      <c r="D19" s="130"/>
      <c r="E19" s="139">
        <v>44</v>
      </c>
      <c r="F19" s="137"/>
      <c r="G19" s="138"/>
      <c r="H19" s="133"/>
      <c r="I19" s="194">
        <v>14</v>
      </c>
      <c r="J19" s="137"/>
      <c r="K19" s="140"/>
      <c r="L19" s="130"/>
      <c r="M19" s="194">
        <v>44</v>
      </c>
      <c r="N19" s="137"/>
      <c r="O19" s="141"/>
    </row>
    <row r="20" spans="1:15" ht="17" customHeight="1" x14ac:dyDescent="0.35">
      <c r="A20" s="193">
        <v>15</v>
      </c>
      <c r="B20" s="137"/>
      <c r="C20" s="138"/>
      <c r="D20" s="130"/>
      <c r="E20" s="139">
        <v>45</v>
      </c>
      <c r="F20" s="137"/>
      <c r="G20" s="138"/>
      <c r="H20" s="133"/>
      <c r="I20" s="194">
        <v>15</v>
      </c>
      <c r="J20" s="137"/>
      <c r="K20" s="140"/>
      <c r="L20" s="130"/>
      <c r="M20" s="194">
        <v>45</v>
      </c>
      <c r="N20" s="137"/>
      <c r="O20" s="141"/>
    </row>
    <row r="21" spans="1:15" ht="17" customHeight="1" x14ac:dyDescent="0.35">
      <c r="A21" s="193">
        <v>16</v>
      </c>
      <c r="B21" s="137"/>
      <c r="C21" s="138"/>
      <c r="D21" s="130"/>
      <c r="E21" s="139">
        <v>46</v>
      </c>
      <c r="F21" s="137"/>
      <c r="G21" s="138"/>
      <c r="H21" s="133"/>
      <c r="I21" s="194">
        <v>16</v>
      </c>
      <c r="J21" s="137"/>
      <c r="K21" s="140"/>
      <c r="L21" s="130"/>
      <c r="M21" s="194">
        <v>46</v>
      </c>
      <c r="N21" s="137"/>
      <c r="O21" s="141"/>
    </row>
    <row r="22" spans="1:15" ht="17" customHeight="1" x14ac:dyDescent="0.35">
      <c r="A22" s="193">
        <v>17</v>
      </c>
      <c r="B22" s="137"/>
      <c r="C22" s="138"/>
      <c r="D22" s="130"/>
      <c r="E22" s="139">
        <v>47</v>
      </c>
      <c r="F22" s="137"/>
      <c r="G22" s="138"/>
      <c r="H22" s="133"/>
      <c r="I22" s="194">
        <v>17</v>
      </c>
      <c r="J22" s="137"/>
      <c r="K22" s="140"/>
      <c r="L22" s="130"/>
      <c r="M22" s="194">
        <v>47</v>
      </c>
      <c r="N22" s="137"/>
      <c r="O22" s="141"/>
    </row>
    <row r="23" spans="1:15" ht="17" customHeight="1" x14ac:dyDescent="0.35">
      <c r="A23" s="193">
        <v>18</v>
      </c>
      <c r="B23" s="137"/>
      <c r="C23" s="138"/>
      <c r="D23" s="130"/>
      <c r="E23" s="139">
        <v>48</v>
      </c>
      <c r="F23" s="137"/>
      <c r="G23" s="138"/>
      <c r="H23" s="133"/>
      <c r="I23" s="194">
        <v>18</v>
      </c>
      <c r="J23" s="137"/>
      <c r="K23" s="140"/>
      <c r="L23" s="130"/>
      <c r="M23" s="194">
        <v>48</v>
      </c>
      <c r="N23" s="137"/>
      <c r="O23" s="141"/>
    </row>
    <row r="24" spans="1:15" ht="17" customHeight="1" x14ac:dyDescent="0.35">
      <c r="A24" s="193">
        <v>19</v>
      </c>
      <c r="B24" s="137"/>
      <c r="C24" s="138"/>
      <c r="D24" s="130"/>
      <c r="E24" s="139">
        <v>49</v>
      </c>
      <c r="F24" s="137"/>
      <c r="G24" s="138"/>
      <c r="H24" s="133"/>
      <c r="I24" s="194">
        <v>19</v>
      </c>
      <c r="J24" s="137"/>
      <c r="K24" s="140"/>
      <c r="L24" s="130"/>
      <c r="M24" s="194">
        <v>49</v>
      </c>
      <c r="N24" s="137"/>
      <c r="O24" s="141"/>
    </row>
    <row r="25" spans="1:15" ht="17" customHeight="1" x14ac:dyDescent="0.35">
      <c r="A25" s="193">
        <v>20</v>
      </c>
      <c r="B25" s="137"/>
      <c r="C25" s="138"/>
      <c r="D25" s="130"/>
      <c r="E25" s="139">
        <v>50</v>
      </c>
      <c r="F25" s="137"/>
      <c r="G25" s="138"/>
      <c r="H25" s="133"/>
      <c r="I25" s="194">
        <v>20</v>
      </c>
      <c r="J25" s="137"/>
      <c r="K25" s="140"/>
      <c r="L25" s="130"/>
      <c r="M25" s="194">
        <v>50</v>
      </c>
      <c r="N25" s="137"/>
      <c r="O25" s="141"/>
    </row>
    <row r="26" spans="1:15" ht="17" customHeight="1" x14ac:dyDescent="0.35">
      <c r="A26" s="193">
        <v>21</v>
      </c>
      <c r="B26" s="137"/>
      <c r="C26" s="138"/>
      <c r="D26" s="130"/>
      <c r="E26" s="139">
        <v>51</v>
      </c>
      <c r="F26" s="137"/>
      <c r="G26" s="138"/>
      <c r="H26" s="133"/>
      <c r="I26" s="194">
        <v>21</v>
      </c>
      <c r="J26" s="137"/>
      <c r="K26" s="140"/>
      <c r="L26" s="130"/>
      <c r="M26" s="194">
        <v>51</v>
      </c>
      <c r="N26" s="137"/>
      <c r="O26" s="141"/>
    </row>
    <row r="27" spans="1:15" ht="17" customHeight="1" x14ac:dyDescent="0.35">
      <c r="A27" s="193">
        <v>22</v>
      </c>
      <c r="B27" s="137"/>
      <c r="C27" s="138"/>
      <c r="D27" s="130"/>
      <c r="E27" s="139">
        <v>52</v>
      </c>
      <c r="F27" s="137"/>
      <c r="G27" s="138"/>
      <c r="H27" s="133"/>
      <c r="I27" s="194">
        <v>22</v>
      </c>
      <c r="J27" s="137"/>
      <c r="K27" s="140"/>
      <c r="L27" s="130"/>
      <c r="M27" s="194">
        <v>52</v>
      </c>
      <c r="N27" s="137"/>
      <c r="O27" s="141"/>
    </row>
    <row r="28" spans="1:15" ht="17" customHeight="1" x14ac:dyDescent="0.35">
      <c r="A28" s="193">
        <v>23</v>
      </c>
      <c r="B28" s="137"/>
      <c r="C28" s="138"/>
      <c r="D28" s="130"/>
      <c r="E28" s="139">
        <v>53</v>
      </c>
      <c r="F28" s="137"/>
      <c r="G28" s="138"/>
      <c r="H28" s="133"/>
      <c r="I28" s="194">
        <v>23</v>
      </c>
      <c r="J28" s="137"/>
      <c r="K28" s="140"/>
      <c r="L28" s="130"/>
      <c r="M28" s="194">
        <v>53</v>
      </c>
      <c r="N28" s="137"/>
      <c r="O28" s="141"/>
    </row>
    <row r="29" spans="1:15" ht="17" customHeight="1" x14ac:dyDescent="0.35">
      <c r="A29" s="193">
        <v>24</v>
      </c>
      <c r="B29" s="137"/>
      <c r="C29" s="138"/>
      <c r="D29" s="130"/>
      <c r="E29" s="139">
        <v>54</v>
      </c>
      <c r="F29" s="137"/>
      <c r="G29" s="138"/>
      <c r="H29" s="133"/>
      <c r="I29" s="194">
        <v>24</v>
      </c>
      <c r="J29" s="137"/>
      <c r="K29" s="140"/>
      <c r="L29" s="130"/>
      <c r="M29" s="194">
        <v>54</v>
      </c>
      <c r="N29" s="137"/>
      <c r="O29" s="141"/>
    </row>
    <row r="30" spans="1:15" ht="17" customHeight="1" x14ac:dyDescent="0.35">
      <c r="A30" s="193">
        <v>25</v>
      </c>
      <c r="B30" s="137"/>
      <c r="C30" s="138"/>
      <c r="D30" s="130"/>
      <c r="E30" s="139">
        <v>55</v>
      </c>
      <c r="F30" s="137"/>
      <c r="G30" s="138"/>
      <c r="H30" s="133"/>
      <c r="I30" s="194">
        <v>25</v>
      </c>
      <c r="J30" s="137"/>
      <c r="K30" s="140"/>
      <c r="L30" s="130"/>
      <c r="M30" s="194">
        <v>55</v>
      </c>
      <c r="N30" s="137"/>
      <c r="O30" s="141"/>
    </row>
    <row r="31" spans="1:15" ht="17" customHeight="1" x14ac:dyDescent="0.35">
      <c r="A31" s="193">
        <v>26</v>
      </c>
      <c r="B31" s="137"/>
      <c r="C31" s="138"/>
      <c r="D31" s="130"/>
      <c r="E31" s="139">
        <v>56</v>
      </c>
      <c r="F31" s="137"/>
      <c r="G31" s="138"/>
      <c r="H31" s="133"/>
      <c r="I31" s="194">
        <v>26</v>
      </c>
      <c r="J31" s="137"/>
      <c r="K31" s="140"/>
      <c r="L31" s="130"/>
      <c r="M31" s="194">
        <v>56</v>
      </c>
      <c r="N31" s="137"/>
      <c r="O31" s="141"/>
    </row>
    <row r="32" spans="1:15" ht="17" customHeight="1" x14ac:dyDescent="0.35">
      <c r="A32" s="193">
        <v>27</v>
      </c>
      <c r="B32" s="137"/>
      <c r="C32" s="138"/>
      <c r="D32" s="130"/>
      <c r="E32" s="139">
        <v>57</v>
      </c>
      <c r="F32" s="137"/>
      <c r="G32" s="138"/>
      <c r="H32" s="133"/>
      <c r="I32" s="194">
        <v>27</v>
      </c>
      <c r="J32" s="137"/>
      <c r="K32" s="140"/>
      <c r="L32" s="130"/>
      <c r="M32" s="194">
        <v>57</v>
      </c>
      <c r="N32" s="137"/>
      <c r="O32" s="141"/>
    </row>
    <row r="33" spans="1:15" ht="17" customHeight="1" x14ac:dyDescent="0.35">
      <c r="A33" s="193">
        <v>28</v>
      </c>
      <c r="B33" s="137"/>
      <c r="C33" s="138"/>
      <c r="D33" s="130"/>
      <c r="E33" s="139">
        <v>58</v>
      </c>
      <c r="F33" s="137"/>
      <c r="G33" s="138"/>
      <c r="H33" s="133"/>
      <c r="I33" s="194">
        <v>28</v>
      </c>
      <c r="J33" s="137"/>
      <c r="K33" s="140"/>
      <c r="L33" s="130"/>
      <c r="M33" s="194">
        <v>58</v>
      </c>
      <c r="N33" s="137"/>
      <c r="O33" s="141"/>
    </row>
    <row r="34" spans="1:15" ht="17" customHeight="1" x14ac:dyDescent="0.35">
      <c r="A34" s="193">
        <v>29</v>
      </c>
      <c r="B34" s="137"/>
      <c r="C34" s="138"/>
      <c r="D34" s="130"/>
      <c r="E34" s="139">
        <v>59</v>
      </c>
      <c r="F34" s="137"/>
      <c r="G34" s="138"/>
      <c r="H34" s="133"/>
      <c r="I34" s="194">
        <v>29</v>
      </c>
      <c r="J34" s="137"/>
      <c r="K34" s="140"/>
      <c r="L34" s="130"/>
      <c r="M34" s="194">
        <v>59</v>
      </c>
      <c r="N34" s="137"/>
      <c r="O34" s="141"/>
    </row>
    <row r="35" spans="1:15" ht="17" customHeight="1" x14ac:dyDescent="0.35">
      <c r="A35" s="142">
        <v>30</v>
      </c>
      <c r="B35" s="143"/>
      <c r="C35" s="144"/>
      <c r="D35" s="145"/>
      <c r="E35" s="146">
        <v>60</v>
      </c>
      <c r="F35" s="143"/>
      <c r="G35" s="144"/>
      <c r="H35" s="133"/>
      <c r="I35" s="148">
        <v>30</v>
      </c>
      <c r="J35" s="143"/>
      <c r="K35" s="149"/>
      <c r="L35" s="145"/>
      <c r="M35" s="148">
        <v>60</v>
      </c>
      <c r="N35" s="143"/>
      <c r="O35" s="150"/>
    </row>
    <row r="36" spans="1:15" ht="17" customHeight="1" x14ac:dyDescent="0.35">
      <c r="A36" s="416" t="s">
        <v>23</v>
      </c>
      <c r="B36" s="393"/>
      <c r="C36" s="393"/>
      <c r="D36" s="393"/>
      <c r="E36" s="393"/>
      <c r="F36" s="393"/>
      <c r="G36" s="151"/>
      <c r="H36" s="133"/>
      <c r="I36" s="392" t="s">
        <v>23</v>
      </c>
      <c r="J36" s="392"/>
      <c r="K36" s="392"/>
      <c r="L36" s="392"/>
      <c r="M36" s="393"/>
      <c r="N36" s="393"/>
      <c r="O36" s="152"/>
    </row>
    <row r="37" spans="1:15" ht="17" customHeight="1" x14ac:dyDescent="0.35">
      <c r="A37" s="417" t="s">
        <v>63</v>
      </c>
      <c r="B37" s="418"/>
      <c r="C37" s="418"/>
      <c r="D37" s="418"/>
      <c r="E37" s="393"/>
      <c r="F37" s="393"/>
      <c r="G37" s="151"/>
      <c r="H37" s="133"/>
      <c r="I37" s="398" t="str">
        <f>A37</f>
        <v>Beurten  60</v>
      </c>
      <c r="J37" s="398"/>
      <c r="K37" s="398"/>
      <c r="L37" s="398"/>
      <c r="M37" s="393"/>
      <c r="N37" s="393"/>
      <c r="O37" s="152"/>
    </row>
    <row r="38" spans="1:15" ht="17" customHeight="1" x14ac:dyDescent="0.35">
      <c r="A38" s="416" t="s">
        <v>24</v>
      </c>
      <c r="B38" s="393"/>
      <c r="C38" s="393"/>
      <c r="D38" s="393"/>
      <c r="E38" s="393"/>
      <c r="F38" s="393"/>
      <c r="G38" s="151"/>
      <c r="H38" s="133"/>
      <c r="I38" s="392" t="s">
        <v>24</v>
      </c>
      <c r="J38" s="392"/>
      <c r="K38" s="392"/>
      <c r="L38" s="392"/>
      <c r="M38" s="393"/>
      <c r="N38" s="393"/>
      <c r="O38" s="152"/>
    </row>
    <row r="39" spans="1:15" ht="17" customHeight="1" thickBot="1" x14ac:dyDescent="0.4">
      <c r="A39" s="419" t="s">
        <v>60</v>
      </c>
      <c r="B39" s="396"/>
      <c r="C39" s="396"/>
      <c r="D39" s="396"/>
      <c r="E39" s="396"/>
      <c r="F39" s="396"/>
      <c r="G39" s="153"/>
      <c r="H39" s="147"/>
      <c r="I39" s="395" t="str">
        <f>A39</f>
        <v xml:space="preserve">Partijpunten: </v>
      </c>
      <c r="J39" s="395"/>
      <c r="K39" s="395"/>
      <c r="L39" s="395"/>
      <c r="M39" s="396"/>
      <c r="N39" s="396"/>
      <c r="O39" s="154"/>
    </row>
    <row r="40" spans="1:15" ht="30" customHeight="1" thickBot="1" x14ac:dyDescent="0.4">
      <c r="A40" s="204" t="str">
        <f>A1</f>
        <v>DB 3B</v>
      </c>
      <c r="B40" s="118" t="s">
        <v>17</v>
      </c>
      <c r="C40" s="405">
        <v>2</v>
      </c>
      <c r="D40" s="406"/>
      <c r="E40" s="407" t="str">
        <f>E1</f>
        <v>Ronde 1</v>
      </c>
      <c r="F40" s="408"/>
      <c r="G40" s="119"/>
      <c r="H40" s="120"/>
      <c r="I40" s="205" t="str">
        <f>A1</f>
        <v>DB 3B</v>
      </c>
      <c r="J40" s="118" t="s">
        <v>17</v>
      </c>
      <c r="K40" s="409">
        <f>C40</f>
        <v>2</v>
      </c>
      <c r="L40" s="410"/>
      <c r="M40" s="411" t="str">
        <f>E1</f>
        <v>Ronde 1</v>
      </c>
      <c r="N40" s="412"/>
      <c r="O40" s="121"/>
    </row>
    <row r="41" spans="1:15" ht="15" customHeight="1" thickBot="1" x14ac:dyDescent="0.4">
      <c r="A41" s="429" t="str">
        <f>'dlnm lst'!E28</f>
        <v>28  Jan Hendriks  20  Concordia '54 9  NON Z</v>
      </c>
      <c r="B41" s="430"/>
      <c r="C41" s="430"/>
      <c r="D41" s="430"/>
      <c r="E41" s="430"/>
      <c r="F41" s="430"/>
      <c r="G41" s="431"/>
      <c r="H41" s="3"/>
      <c r="I41" s="429" t="str">
        <f>'dlnm lst'!E2</f>
        <v>2  Tekke Dekker  17  V.A.G. dr 2 NON N</v>
      </c>
      <c r="J41" s="430"/>
      <c r="K41" s="430"/>
      <c r="L41" s="430"/>
      <c r="M41" s="430"/>
      <c r="N41" s="430"/>
      <c r="O41" s="431"/>
    </row>
    <row r="42" spans="1:15" ht="15" customHeight="1" thickBot="1" x14ac:dyDescent="0.4">
      <c r="A42" s="206"/>
      <c r="B42" s="399" t="s">
        <v>62</v>
      </c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1"/>
      <c r="O42" s="207"/>
    </row>
    <row r="43" spans="1:15" ht="19" customHeight="1" thickBot="1" x14ac:dyDescent="0.4">
      <c r="A43" s="122" t="s">
        <v>19</v>
      </c>
      <c r="B43" s="402"/>
      <c r="C43" s="403"/>
      <c r="D43" s="403"/>
      <c r="E43" s="403"/>
      <c r="F43" s="403"/>
      <c r="G43" s="404"/>
      <c r="H43" s="3"/>
      <c r="I43" s="122" t="s">
        <v>19</v>
      </c>
      <c r="J43" s="402"/>
      <c r="K43" s="403"/>
      <c r="L43" s="403"/>
      <c r="M43" s="403"/>
      <c r="N43" s="403"/>
      <c r="O43" s="404"/>
    </row>
    <row r="44" spans="1:15" ht="19" customHeight="1" thickBot="1" x14ac:dyDescent="0.4">
      <c r="A44" s="123" t="s">
        <v>20</v>
      </c>
      <c r="B44" s="123" t="s">
        <v>21</v>
      </c>
      <c r="C44" s="211" t="s">
        <v>22</v>
      </c>
      <c r="D44" s="208"/>
      <c r="E44" s="125" t="s">
        <v>20</v>
      </c>
      <c r="F44" s="123" t="s">
        <v>21</v>
      </c>
      <c r="G44" s="211" t="s">
        <v>22</v>
      </c>
      <c r="H44" s="209"/>
      <c r="I44" s="126" t="s">
        <v>20</v>
      </c>
      <c r="J44" s="123" t="s">
        <v>21</v>
      </c>
      <c r="K44" s="210" t="s">
        <v>22</v>
      </c>
      <c r="L44" s="208"/>
      <c r="M44" s="123" t="s">
        <v>20</v>
      </c>
      <c r="N44" s="123" t="s">
        <v>21</v>
      </c>
      <c r="O44" s="212" t="s">
        <v>22</v>
      </c>
    </row>
    <row r="45" spans="1:15" ht="17" customHeight="1" x14ac:dyDescent="0.35">
      <c r="A45" s="127">
        <v>1</v>
      </c>
      <c r="B45" s="128"/>
      <c r="C45" s="129"/>
      <c r="D45" s="130"/>
      <c r="E45" s="131">
        <v>31</v>
      </c>
      <c r="F45" s="132"/>
      <c r="G45" s="129"/>
      <c r="H45" s="133"/>
      <c r="I45" s="134">
        <v>1</v>
      </c>
      <c r="J45" s="128"/>
      <c r="K45" s="135"/>
      <c r="L45" s="130"/>
      <c r="M45" s="134">
        <v>31</v>
      </c>
      <c r="N45" s="132"/>
      <c r="O45" s="136"/>
    </row>
    <row r="46" spans="1:15" ht="17" customHeight="1" x14ac:dyDescent="0.35">
      <c r="A46" s="193">
        <v>2</v>
      </c>
      <c r="B46" s="137"/>
      <c r="C46" s="138"/>
      <c r="D46" s="130"/>
      <c r="E46" s="139">
        <v>32</v>
      </c>
      <c r="F46" s="137"/>
      <c r="G46" s="138"/>
      <c r="H46" s="133"/>
      <c r="I46" s="194">
        <v>2</v>
      </c>
      <c r="J46" s="137"/>
      <c r="K46" s="140"/>
      <c r="L46" s="130"/>
      <c r="M46" s="194">
        <v>32</v>
      </c>
      <c r="N46" s="137"/>
      <c r="O46" s="141"/>
    </row>
    <row r="47" spans="1:15" ht="17" customHeight="1" x14ac:dyDescent="0.35">
      <c r="A47" s="193">
        <v>3</v>
      </c>
      <c r="B47" s="137"/>
      <c r="C47" s="138"/>
      <c r="D47" s="130"/>
      <c r="E47" s="139">
        <v>33</v>
      </c>
      <c r="F47" s="137"/>
      <c r="G47" s="138"/>
      <c r="H47" s="133"/>
      <c r="I47" s="194">
        <v>3</v>
      </c>
      <c r="J47" s="137"/>
      <c r="K47" s="140"/>
      <c r="L47" s="130"/>
      <c r="M47" s="194">
        <v>33</v>
      </c>
      <c r="N47" s="137"/>
      <c r="O47" s="141"/>
    </row>
    <row r="48" spans="1:15" ht="17" customHeight="1" x14ac:dyDescent="0.35">
      <c r="A48" s="193">
        <v>4</v>
      </c>
      <c r="B48" s="137"/>
      <c r="C48" s="138"/>
      <c r="D48" s="130"/>
      <c r="E48" s="139">
        <v>34</v>
      </c>
      <c r="F48" s="137"/>
      <c r="G48" s="138"/>
      <c r="H48" s="133"/>
      <c r="I48" s="194">
        <v>4</v>
      </c>
      <c r="J48" s="137"/>
      <c r="K48" s="140"/>
      <c r="L48" s="130"/>
      <c r="M48" s="194">
        <v>34</v>
      </c>
      <c r="N48" s="137"/>
      <c r="O48" s="141"/>
    </row>
    <row r="49" spans="1:15" ht="17" customHeight="1" x14ac:dyDescent="0.35">
      <c r="A49" s="193">
        <v>5</v>
      </c>
      <c r="B49" s="137"/>
      <c r="C49" s="138"/>
      <c r="D49" s="130"/>
      <c r="E49" s="139">
        <v>35</v>
      </c>
      <c r="F49" s="137"/>
      <c r="G49" s="138"/>
      <c r="H49" s="133"/>
      <c r="I49" s="194">
        <v>5</v>
      </c>
      <c r="J49" s="137"/>
      <c r="K49" s="140"/>
      <c r="L49" s="130"/>
      <c r="M49" s="194">
        <v>35</v>
      </c>
      <c r="N49" s="137"/>
      <c r="O49" s="141"/>
    </row>
    <row r="50" spans="1:15" ht="17" customHeight="1" x14ac:dyDescent="0.35">
      <c r="A50" s="193">
        <v>6</v>
      </c>
      <c r="B50" s="137"/>
      <c r="C50" s="138"/>
      <c r="D50" s="130"/>
      <c r="E50" s="139">
        <v>36</v>
      </c>
      <c r="F50" s="137"/>
      <c r="G50" s="138"/>
      <c r="H50" s="133"/>
      <c r="I50" s="194">
        <v>6</v>
      </c>
      <c r="J50" s="137"/>
      <c r="K50" s="140"/>
      <c r="L50" s="130"/>
      <c r="M50" s="194">
        <v>36</v>
      </c>
      <c r="N50" s="137"/>
      <c r="O50" s="141"/>
    </row>
    <row r="51" spans="1:15" ht="17" customHeight="1" x14ac:dyDescent="0.35">
      <c r="A51" s="193">
        <v>7</v>
      </c>
      <c r="B51" s="137"/>
      <c r="C51" s="138"/>
      <c r="D51" s="130"/>
      <c r="E51" s="139">
        <v>37</v>
      </c>
      <c r="F51" s="137"/>
      <c r="G51" s="138"/>
      <c r="H51" s="133"/>
      <c r="I51" s="194">
        <v>7</v>
      </c>
      <c r="J51" s="137"/>
      <c r="K51" s="140"/>
      <c r="L51" s="130"/>
      <c r="M51" s="194">
        <v>37</v>
      </c>
      <c r="N51" s="137"/>
      <c r="O51" s="141"/>
    </row>
    <row r="52" spans="1:15" ht="17" customHeight="1" x14ac:dyDescent="0.35">
      <c r="A52" s="193">
        <v>8</v>
      </c>
      <c r="B52" s="137"/>
      <c r="C52" s="138"/>
      <c r="D52" s="130"/>
      <c r="E52" s="139">
        <v>38</v>
      </c>
      <c r="F52" s="137"/>
      <c r="G52" s="138"/>
      <c r="H52" s="133"/>
      <c r="I52" s="194">
        <v>8</v>
      </c>
      <c r="J52" s="137"/>
      <c r="K52" s="140"/>
      <c r="L52" s="130"/>
      <c r="M52" s="194">
        <v>38</v>
      </c>
      <c r="N52" s="137"/>
      <c r="O52" s="141"/>
    </row>
    <row r="53" spans="1:15" ht="17" customHeight="1" x14ac:dyDescent="0.35">
      <c r="A53" s="193">
        <v>9</v>
      </c>
      <c r="B53" s="137"/>
      <c r="C53" s="138"/>
      <c r="D53" s="130"/>
      <c r="E53" s="139">
        <v>39</v>
      </c>
      <c r="F53" s="137"/>
      <c r="G53" s="138"/>
      <c r="H53" s="133"/>
      <c r="I53" s="194">
        <v>9</v>
      </c>
      <c r="J53" s="137"/>
      <c r="K53" s="140"/>
      <c r="L53" s="130"/>
      <c r="M53" s="194">
        <v>39</v>
      </c>
      <c r="N53" s="137"/>
      <c r="O53" s="141"/>
    </row>
    <row r="54" spans="1:15" ht="17" customHeight="1" x14ac:dyDescent="0.35">
      <c r="A54" s="193">
        <v>10</v>
      </c>
      <c r="B54" s="137"/>
      <c r="C54" s="138"/>
      <c r="D54" s="130"/>
      <c r="E54" s="139">
        <v>40</v>
      </c>
      <c r="F54" s="137"/>
      <c r="G54" s="138"/>
      <c r="H54" s="133"/>
      <c r="I54" s="194">
        <v>10</v>
      </c>
      <c r="J54" s="137"/>
      <c r="K54" s="140"/>
      <c r="L54" s="130"/>
      <c r="M54" s="194">
        <v>40</v>
      </c>
      <c r="N54" s="137"/>
      <c r="O54" s="141"/>
    </row>
    <row r="55" spans="1:15" ht="17" customHeight="1" x14ac:dyDescent="0.35">
      <c r="A55" s="193">
        <v>11</v>
      </c>
      <c r="B55" s="137"/>
      <c r="C55" s="138"/>
      <c r="D55" s="130"/>
      <c r="E55" s="139">
        <v>41</v>
      </c>
      <c r="F55" s="137"/>
      <c r="G55" s="138"/>
      <c r="H55" s="133"/>
      <c r="I55" s="194">
        <v>11</v>
      </c>
      <c r="J55" s="137"/>
      <c r="K55" s="140"/>
      <c r="L55" s="130"/>
      <c r="M55" s="194">
        <v>41</v>
      </c>
      <c r="N55" s="137"/>
      <c r="O55" s="141"/>
    </row>
    <row r="56" spans="1:15" ht="17" customHeight="1" x14ac:dyDescent="0.35">
      <c r="A56" s="193">
        <v>12</v>
      </c>
      <c r="B56" s="137"/>
      <c r="C56" s="138"/>
      <c r="D56" s="130"/>
      <c r="E56" s="139">
        <v>42</v>
      </c>
      <c r="F56" s="137"/>
      <c r="G56" s="138"/>
      <c r="H56" s="133"/>
      <c r="I56" s="194">
        <v>12</v>
      </c>
      <c r="J56" s="137"/>
      <c r="K56" s="140"/>
      <c r="L56" s="130"/>
      <c r="M56" s="194">
        <v>42</v>
      </c>
      <c r="N56" s="137"/>
      <c r="O56" s="141"/>
    </row>
    <row r="57" spans="1:15" ht="17" customHeight="1" x14ac:dyDescent="0.35">
      <c r="A57" s="193">
        <v>13</v>
      </c>
      <c r="B57" s="137"/>
      <c r="C57" s="138"/>
      <c r="D57" s="130"/>
      <c r="E57" s="139">
        <v>43</v>
      </c>
      <c r="F57" s="137"/>
      <c r="G57" s="138"/>
      <c r="H57" s="133"/>
      <c r="I57" s="194">
        <v>13</v>
      </c>
      <c r="J57" s="137"/>
      <c r="K57" s="140"/>
      <c r="L57" s="130"/>
      <c r="M57" s="194">
        <v>43</v>
      </c>
      <c r="N57" s="137"/>
      <c r="O57" s="141"/>
    </row>
    <row r="58" spans="1:15" ht="17" customHeight="1" x14ac:dyDescent="0.35">
      <c r="A58" s="193">
        <v>14</v>
      </c>
      <c r="B58" s="137"/>
      <c r="C58" s="138"/>
      <c r="D58" s="130"/>
      <c r="E58" s="139">
        <v>44</v>
      </c>
      <c r="F58" s="137"/>
      <c r="G58" s="138"/>
      <c r="H58" s="133"/>
      <c r="I58" s="194">
        <v>14</v>
      </c>
      <c r="J58" s="137"/>
      <c r="K58" s="140"/>
      <c r="L58" s="130"/>
      <c r="M58" s="194">
        <v>44</v>
      </c>
      <c r="N58" s="137"/>
      <c r="O58" s="141"/>
    </row>
    <row r="59" spans="1:15" ht="17" customHeight="1" x14ac:dyDescent="0.35">
      <c r="A59" s="193">
        <v>15</v>
      </c>
      <c r="B59" s="137"/>
      <c r="C59" s="138"/>
      <c r="D59" s="130"/>
      <c r="E59" s="139">
        <v>45</v>
      </c>
      <c r="F59" s="137"/>
      <c r="G59" s="138"/>
      <c r="H59" s="133"/>
      <c r="I59" s="194">
        <v>15</v>
      </c>
      <c r="J59" s="137"/>
      <c r="K59" s="140"/>
      <c r="L59" s="130"/>
      <c r="M59" s="194">
        <v>45</v>
      </c>
      <c r="N59" s="137"/>
      <c r="O59" s="141"/>
    </row>
    <row r="60" spans="1:15" ht="17" customHeight="1" x14ac:dyDescent="0.35">
      <c r="A60" s="193">
        <v>16</v>
      </c>
      <c r="B60" s="137"/>
      <c r="C60" s="138"/>
      <c r="D60" s="130"/>
      <c r="E60" s="139">
        <v>46</v>
      </c>
      <c r="F60" s="137"/>
      <c r="G60" s="138"/>
      <c r="H60" s="133"/>
      <c r="I60" s="194">
        <v>16</v>
      </c>
      <c r="J60" s="137"/>
      <c r="K60" s="140"/>
      <c r="L60" s="130"/>
      <c r="M60" s="194">
        <v>46</v>
      </c>
      <c r="N60" s="137"/>
      <c r="O60" s="141"/>
    </row>
    <row r="61" spans="1:15" ht="17" customHeight="1" x14ac:dyDescent="0.35">
      <c r="A61" s="193">
        <v>17</v>
      </c>
      <c r="B61" s="137"/>
      <c r="C61" s="138"/>
      <c r="D61" s="130"/>
      <c r="E61" s="139">
        <v>47</v>
      </c>
      <c r="F61" s="137"/>
      <c r="G61" s="138"/>
      <c r="H61" s="133"/>
      <c r="I61" s="194">
        <v>17</v>
      </c>
      <c r="J61" s="137"/>
      <c r="K61" s="140"/>
      <c r="L61" s="130"/>
      <c r="M61" s="194">
        <v>47</v>
      </c>
      <c r="N61" s="137"/>
      <c r="O61" s="141"/>
    </row>
    <row r="62" spans="1:15" ht="17" customHeight="1" x14ac:dyDescent="0.35">
      <c r="A62" s="193">
        <v>18</v>
      </c>
      <c r="B62" s="137"/>
      <c r="C62" s="138"/>
      <c r="D62" s="130"/>
      <c r="E62" s="139">
        <v>48</v>
      </c>
      <c r="F62" s="137"/>
      <c r="G62" s="138"/>
      <c r="H62" s="133"/>
      <c r="I62" s="194">
        <v>18</v>
      </c>
      <c r="J62" s="137"/>
      <c r="K62" s="140"/>
      <c r="L62" s="130"/>
      <c r="M62" s="194">
        <v>48</v>
      </c>
      <c r="N62" s="137"/>
      <c r="O62" s="141"/>
    </row>
    <row r="63" spans="1:15" ht="17" customHeight="1" x14ac:dyDescent="0.35">
      <c r="A63" s="193">
        <v>19</v>
      </c>
      <c r="B63" s="137"/>
      <c r="C63" s="138"/>
      <c r="D63" s="130"/>
      <c r="E63" s="139">
        <v>49</v>
      </c>
      <c r="F63" s="137"/>
      <c r="G63" s="138"/>
      <c r="H63" s="133"/>
      <c r="I63" s="194">
        <v>19</v>
      </c>
      <c r="J63" s="137"/>
      <c r="K63" s="140"/>
      <c r="L63" s="130"/>
      <c r="M63" s="194">
        <v>49</v>
      </c>
      <c r="N63" s="137"/>
      <c r="O63" s="141"/>
    </row>
    <row r="64" spans="1:15" ht="17" customHeight="1" x14ac:dyDescent="0.35">
      <c r="A64" s="193">
        <v>20</v>
      </c>
      <c r="B64" s="137"/>
      <c r="C64" s="138"/>
      <c r="D64" s="130"/>
      <c r="E64" s="139">
        <v>50</v>
      </c>
      <c r="F64" s="137"/>
      <c r="G64" s="138"/>
      <c r="H64" s="133"/>
      <c r="I64" s="194">
        <v>20</v>
      </c>
      <c r="J64" s="137"/>
      <c r="K64" s="140"/>
      <c r="L64" s="130"/>
      <c r="M64" s="194">
        <v>50</v>
      </c>
      <c r="N64" s="137"/>
      <c r="O64" s="141"/>
    </row>
    <row r="65" spans="1:15" ht="17" customHeight="1" x14ac:dyDescent="0.35">
      <c r="A65" s="193">
        <v>21</v>
      </c>
      <c r="B65" s="137"/>
      <c r="C65" s="138"/>
      <c r="D65" s="130"/>
      <c r="E65" s="139">
        <v>51</v>
      </c>
      <c r="F65" s="137"/>
      <c r="G65" s="138"/>
      <c r="H65" s="133"/>
      <c r="I65" s="194">
        <v>21</v>
      </c>
      <c r="J65" s="137"/>
      <c r="K65" s="140"/>
      <c r="L65" s="130"/>
      <c r="M65" s="194">
        <v>51</v>
      </c>
      <c r="N65" s="137"/>
      <c r="O65" s="141"/>
    </row>
    <row r="66" spans="1:15" ht="17" customHeight="1" x14ac:dyDescent="0.35">
      <c r="A66" s="193">
        <v>22</v>
      </c>
      <c r="B66" s="137"/>
      <c r="C66" s="138"/>
      <c r="D66" s="130"/>
      <c r="E66" s="139">
        <v>52</v>
      </c>
      <c r="F66" s="137"/>
      <c r="G66" s="138"/>
      <c r="H66" s="133"/>
      <c r="I66" s="194">
        <v>22</v>
      </c>
      <c r="J66" s="137"/>
      <c r="K66" s="140"/>
      <c r="L66" s="130"/>
      <c r="M66" s="194">
        <v>52</v>
      </c>
      <c r="N66" s="137"/>
      <c r="O66" s="141"/>
    </row>
    <row r="67" spans="1:15" ht="17" customHeight="1" x14ac:dyDescent="0.35">
      <c r="A67" s="193">
        <v>23</v>
      </c>
      <c r="B67" s="137"/>
      <c r="C67" s="138"/>
      <c r="D67" s="130"/>
      <c r="E67" s="139">
        <v>53</v>
      </c>
      <c r="F67" s="137"/>
      <c r="G67" s="138"/>
      <c r="H67" s="133"/>
      <c r="I67" s="194">
        <v>23</v>
      </c>
      <c r="J67" s="137"/>
      <c r="K67" s="140"/>
      <c r="L67" s="130"/>
      <c r="M67" s="194">
        <v>53</v>
      </c>
      <c r="N67" s="137"/>
      <c r="O67" s="141"/>
    </row>
    <row r="68" spans="1:15" ht="17" customHeight="1" x14ac:dyDescent="0.35">
      <c r="A68" s="193">
        <v>24</v>
      </c>
      <c r="B68" s="137"/>
      <c r="C68" s="138"/>
      <c r="D68" s="130"/>
      <c r="E68" s="139">
        <v>54</v>
      </c>
      <c r="F68" s="137"/>
      <c r="G68" s="138"/>
      <c r="H68" s="133"/>
      <c r="I68" s="194">
        <v>24</v>
      </c>
      <c r="J68" s="137"/>
      <c r="K68" s="140"/>
      <c r="L68" s="130"/>
      <c r="M68" s="194">
        <v>54</v>
      </c>
      <c r="N68" s="137"/>
      <c r="O68" s="141"/>
    </row>
    <row r="69" spans="1:15" ht="17" customHeight="1" x14ac:dyDescent="0.35">
      <c r="A69" s="193">
        <v>25</v>
      </c>
      <c r="B69" s="137"/>
      <c r="C69" s="138"/>
      <c r="D69" s="130"/>
      <c r="E69" s="139">
        <v>55</v>
      </c>
      <c r="F69" s="137"/>
      <c r="G69" s="138"/>
      <c r="H69" s="133"/>
      <c r="I69" s="194">
        <v>25</v>
      </c>
      <c r="J69" s="137"/>
      <c r="K69" s="140"/>
      <c r="L69" s="130"/>
      <c r="M69" s="194">
        <v>55</v>
      </c>
      <c r="N69" s="137"/>
      <c r="O69" s="141"/>
    </row>
    <row r="70" spans="1:15" ht="17" customHeight="1" x14ac:dyDescent="0.35">
      <c r="A70" s="193">
        <v>26</v>
      </c>
      <c r="B70" s="137"/>
      <c r="C70" s="138"/>
      <c r="D70" s="130"/>
      <c r="E70" s="139">
        <v>56</v>
      </c>
      <c r="F70" s="137"/>
      <c r="G70" s="138"/>
      <c r="H70" s="133"/>
      <c r="I70" s="194">
        <v>26</v>
      </c>
      <c r="J70" s="137"/>
      <c r="K70" s="140"/>
      <c r="L70" s="130"/>
      <c r="M70" s="194">
        <v>56</v>
      </c>
      <c r="N70" s="137"/>
      <c r="O70" s="141"/>
    </row>
    <row r="71" spans="1:15" ht="17" customHeight="1" x14ac:dyDescent="0.35">
      <c r="A71" s="193">
        <v>27</v>
      </c>
      <c r="B71" s="137"/>
      <c r="C71" s="138"/>
      <c r="D71" s="130"/>
      <c r="E71" s="139">
        <v>57</v>
      </c>
      <c r="F71" s="137"/>
      <c r="G71" s="138"/>
      <c r="H71" s="133"/>
      <c r="I71" s="194">
        <v>27</v>
      </c>
      <c r="J71" s="137"/>
      <c r="K71" s="140"/>
      <c r="L71" s="130"/>
      <c r="M71" s="194">
        <v>57</v>
      </c>
      <c r="N71" s="137"/>
      <c r="O71" s="141"/>
    </row>
    <row r="72" spans="1:15" ht="17" customHeight="1" x14ac:dyDescent="0.35">
      <c r="A72" s="193">
        <v>28</v>
      </c>
      <c r="B72" s="137"/>
      <c r="C72" s="138"/>
      <c r="D72" s="130"/>
      <c r="E72" s="139">
        <v>58</v>
      </c>
      <c r="F72" s="137"/>
      <c r="G72" s="138"/>
      <c r="H72" s="133"/>
      <c r="I72" s="194">
        <v>28</v>
      </c>
      <c r="J72" s="137"/>
      <c r="K72" s="140"/>
      <c r="L72" s="130"/>
      <c r="M72" s="194">
        <v>58</v>
      </c>
      <c r="N72" s="137"/>
      <c r="O72" s="141"/>
    </row>
    <row r="73" spans="1:15" ht="17" customHeight="1" x14ac:dyDescent="0.35">
      <c r="A73" s="193">
        <v>29</v>
      </c>
      <c r="B73" s="137"/>
      <c r="C73" s="138"/>
      <c r="D73" s="130"/>
      <c r="E73" s="139">
        <v>59</v>
      </c>
      <c r="F73" s="137"/>
      <c r="G73" s="138"/>
      <c r="H73" s="133"/>
      <c r="I73" s="194">
        <v>29</v>
      </c>
      <c r="J73" s="137"/>
      <c r="K73" s="140"/>
      <c r="L73" s="130"/>
      <c r="M73" s="194">
        <v>59</v>
      </c>
      <c r="N73" s="137"/>
      <c r="O73" s="141"/>
    </row>
    <row r="74" spans="1:15" ht="17" customHeight="1" x14ac:dyDescent="0.35">
      <c r="A74" s="142">
        <v>30</v>
      </c>
      <c r="B74" s="143"/>
      <c r="C74" s="144"/>
      <c r="D74" s="145"/>
      <c r="E74" s="146">
        <v>60</v>
      </c>
      <c r="F74" s="143"/>
      <c r="G74" s="144"/>
      <c r="H74" s="133"/>
      <c r="I74" s="148">
        <v>30</v>
      </c>
      <c r="J74" s="143"/>
      <c r="K74" s="149"/>
      <c r="L74" s="145"/>
      <c r="M74" s="148">
        <v>60</v>
      </c>
      <c r="N74" s="143"/>
      <c r="O74" s="150"/>
    </row>
    <row r="75" spans="1:15" ht="17" customHeight="1" x14ac:dyDescent="0.35">
      <c r="A75" s="391" t="s">
        <v>23</v>
      </c>
      <c r="B75" s="392"/>
      <c r="C75" s="392"/>
      <c r="D75" s="392"/>
      <c r="E75" s="393"/>
      <c r="F75" s="393"/>
      <c r="G75" s="151"/>
      <c r="H75" s="133"/>
      <c r="I75" s="392" t="s">
        <v>23</v>
      </c>
      <c r="J75" s="392"/>
      <c r="K75" s="392"/>
      <c r="L75" s="392"/>
      <c r="M75" s="393"/>
      <c r="N75" s="393"/>
      <c r="O75" s="152"/>
    </row>
    <row r="76" spans="1:15" ht="17" customHeight="1" x14ac:dyDescent="0.35">
      <c r="A76" s="397" t="str">
        <f>A37</f>
        <v>Beurten  60</v>
      </c>
      <c r="B76" s="398"/>
      <c r="C76" s="398"/>
      <c r="D76" s="398"/>
      <c r="E76" s="393"/>
      <c r="F76" s="393"/>
      <c r="G76" s="151"/>
      <c r="H76" s="133"/>
      <c r="I76" s="398" t="str">
        <f>A37</f>
        <v>Beurten  60</v>
      </c>
      <c r="J76" s="398"/>
      <c r="K76" s="398"/>
      <c r="L76" s="398"/>
      <c r="M76" s="393"/>
      <c r="N76" s="393"/>
      <c r="O76" s="152"/>
    </row>
    <row r="77" spans="1:15" ht="17" customHeight="1" x14ac:dyDescent="0.35">
      <c r="A77" s="391" t="s">
        <v>24</v>
      </c>
      <c r="B77" s="392"/>
      <c r="C77" s="392"/>
      <c r="D77" s="392"/>
      <c r="E77" s="393"/>
      <c r="F77" s="393"/>
      <c r="G77" s="151"/>
      <c r="H77" s="133"/>
      <c r="I77" s="392" t="s">
        <v>24</v>
      </c>
      <c r="J77" s="392"/>
      <c r="K77" s="392"/>
      <c r="L77" s="392"/>
      <c r="M77" s="393"/>
      <c r="N77" s="393"/>
      <c r="O77" s="152"/>
    </row>
    <row r="78" spans="1:15" ht="17" customHeight="1" thickBot="1" x14ac:dyDescent="0.4">
      <c r="A78" s="394" t="str">
        <f>A39</f>
        <v xml:space="preserve">Partijpunten: </v>
      </c>
      <c r="B78" s="395"/>
      <c r="C78" s="395"/>
      <c r="D78" s="395"/>
      <c r="E78" s="396"/>
      <c r="F78" s="396"/>
      <c r="G78" s="153"/>
      <c r="H78" s="147"/>
      <c r="I78" s="395" t="str">
        <f>A39</f>
        <v xml:space="preserve">Partijpunten: </v>
      </c>
      <c r="J78" s="395"/>
      <c r="K78" s="395"/>
      <c r="L78" s="395"/>
      <c r="M78" s="396"/>
      <c r="N78" s="396"/>
      <c r="O78" s="154"/>
    </row>
    <row r="79" spans="1:15" ht="30" customHeight="1" thickBot="1" x14ac:dyDescent="0.4">
      <c r="A79" s="204" t="str">
        <f>A1</f>
        <v>DB 3B</v>
      </c>
      <c r="B79" s="118" t="s">
        <v>17</v>
      </c>
      <c r="C79" s="405">
        <v>3</v>
      </c>
      <c r="D79" s="406"/>
      <c r="E79" s="407" t="str">
        <f>E1</f>
        <v>Ronde 1</v>
      </c>
      <c r="F79" s="408"/>
      <c r="G79" s="119"/>
      <c r="H79" s="120"/>
      <c r="I79" s="205" t="str">
        <f>A1</f>
        <v>DB 3B</v>
      </c>
      <c r="J79" s="118" t="s">
        <v>17</v>
      </c>
      <c r="K79" s="409">
        <f>C79</f>
        <v>3</v>
      </c>
      <c r="L79" s="410"/>
      <c r="M79" s="411" t="str">
        <f>E1</f>
        <v>Ronde 1</v>
      </c>
      <c r="N79" s="412"/>
      <c r="O79" s="121"/>
    </row>
    <row r="80" spans="1:15" ht="15" customHeight="1" thickBot="1" x14ac:dyDescent="0.4">
      <c r="A80" s="432" t="str">
        <f>'dlnm lst'!E3</f>
        <v>3  Gerard Diender  14  V.A.G. dr 2 NON N</v>
      </c>
      <c r="B80" s="433"/>
      <c r="C80" s="433"/>
      <c r="D80" s="433"/>
      <c r="E80" s="433"/>
      <c r="F80" s="433"/>
      <c r="G80" s="434"/>
      <c r="H80" s="3"/>
      <c r="I80" s="429" t="str">
        <f>'dlnm lst'!E29</f>
        <v>29  Wim Berenpas  19  Concordia '54 9  NON Z</v>
      </c>
      <c r="J80" s="430"/>
      <c r="K80" s="430"/>
      <c r="L80" s="430"/>
      <c r="M80" s="430"/>
      <c r="N80" s="430"/>
      <c r="O80" s="431"/>
    </row>
    <row r="81" spans="1:15" ht="15" customHeight="1" thickBot="1" x14ac:dyDescent="0.4">
      <c r="A81" s="206"/>
      <c r="B81" s="399" t="s">
        <v>62</v>
      </c>
      <c r="C81" s="400"/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1"/>
      <c r="O81" s="207"/>
    </row>
    <row r="82" spans="1:15" ht="19" customHeight="1" thickBot="1" x14ac:dyDescent="0.4">
      <c r="A82" s="122" t="s">
        <v>19</v>
      </c>
      <c r="B82" s="402"/>
      <c r="C82" s="403"/>
      <c r="D82" s="403"/>
      <c r="E82" s="403"/>
      <c r="F82" s="403"/>
      <c r="G82" s="404"/>
      <c r="H82" s="3"/>
      <c r="I82" s="122" t="s">
        <v>19</v>
      </c>
      <c r="J82" s="402"/>
      <c r="K82" s="403"/>
      <c r="L82" s="403"/>
      <c r="M82" s="403"/>
      <c r="N82" s="403"/>
      <c r="O82" s="404"/>
    </row>
    <row r="83" spans="1:15" ht="19" customHeight="1" thickBot="1" x14ac:dyDescent="0.4">
      <c r="A83" s="123" t="s">
        <v>20</v>
      </c>
      <c r="B83" s="123" t="s">
        <v>21</v>
      </c>
      <c r="C83" s="211" t="s">
        <v>22</v>
      </c>
      <c r="D83" s="208"/>
      <c r="E83" s="125" t="s">
        <v>20</v>
      </c>
      <c r="F83" s="123" t="s">
        <v>21</v>
      </c>
      <c r="G83" s="211" t="s">
        <v>22</v>
      </c>
      <c r="H83" s="209"/>
      <c r="I83" s="126" t="s">
        <v>20</v>
      </c>
      <c r="J83" s="123" t="s">
        <v>21</v>
      </c>
      <c r="K83" s="210" t="s">
        <v>22</v>
      </c>
      <c r="L83" s="208"/>
      <c r="M83" s="123" t="s">
        <v>20</v>
      </c>
      <c r="N83" s="123" t="s">
        <v>21</v>
      </c>
      <c r="O83" s="212" t="s">
        <v>22</v>
      </c>
    </row>
    <row r="84" spans="1:15" ht="17" customHeight="1" x14ac:dyDescent="0.35">
      <c r="A84" s="127">
        <v>1</v>
      </c>
      <c r="B84" s="128"/>
      <c r="C84" s="129"/>
      <c r="D84" s="130"/>
      <c r="E84" s="131">
        <v>31</v>
      </c>
      <c r="F84" s="132"/>
      <c r="G84" s="129"/>
      <c r="H84" s="133"/>
      <c r="I84" s="134">
        <v>1</v>
      </c>
      <c r="J84" s="128"/>
      <c r="K84" s="135"/>
      <c r="L84" s="130"/>
      <c r="M84" s="134">
        <v>31</v>
      </c>
      <c r="N84" s="132"/>
      <c r="O84" s="136"/>
    </row>
    <row r="85" spans="1:15" ht="17" customHeight="1" x14ac:dyDescent="0.35">
      <c r="A85" s="193">
        <v>2</v>
      </c>
      <c r="B85" s="137"/>
      <c r="C85" s="138"/>
      <c r="D85" s="130"/>
      <c r="E85" s="139">
        <v>32</v>
      </c>
      <c r="F85" s="137"/>
      <c r="G85" s="138"/>
      <c r="H85" s="133"/>
      <c r="I85" s="194">
        <v>2</v>
      </c>
      <c r="J85" s="137"/>
      <c r="K85" s="140"/>
      <c r="L85" s="130"/>
      <c r="M85" s="194">
        <v>32</v>
      </c>
      <c r="N85" s="137"/>
      <c r="O85" s="141"/>
    </row>
    <row r="86" spans="1:15" ht="17" customHeight="1" x14ac:dyDescent="0.35">
      <c r="A86" s="193">
        <v>3</v>
      </c>
      <c r="B86" s="137"/>
      <c r="C86" s="138"/>
      <c r="D86" s="130"/>
      <c r="E86" s="139">
        <v>33</v>
      </c>
      <c r="F86" s="137"/>
      <c r="G86" s="138"/>
      <c r="H86" s="133"/>
      <c r="I86" s="194">
        <v>3</v>
      </c>
      <c r="J86" s="137"/>
      <c r="K86" s="140"/>
      <c r="L86" s="130"/>
      <c r="M86" s="194">
        <v>33</v>
      </c>
      <c r="N86" s="137"/>
      <c r="O86" s="141"/>
    </row>
    <row r="87" spans="1:15" ht="17" customHeight="1" x14ac:dyDescent="0.35">
      <c r="A87" s="193">
        <v>4</v>
      </c>
      <c r="B87" s="137"/>
      <c r="C87" s="138"/>
      <c r="D87" s="130"/>
      <c r="E87" s="139">
        <v>34</v>
      </c>
      <c r="F87" s="137"/>
      <c r="G87" s="138"/>
      <c r="H87" s="133"/>
      <c r="I87" s="194">
        <v>4</v>
      </c>
      <c r="J87" s="137"/>
      <c r="K87" s="140"/>
      <c r="L87" s="130"/>
      <c r="M87" s="194">
        <v>34</v>
      </c>
      <c r="N87" s="137"/>
      <c r="O87" s="141"/>
    </row>
    <row r="88" spans="1:15" ht="17" customHeight="1" x14ac:dyDescent="0.35">
      <c r="A88" s="193">
        <v>5</v>
      </c>
      <c r="B88" s="137"/>
      <c r="C88" s="138"/>
      <c r="D88" s="130"/>
      <c r="E88" s="139">
        <v>35</v>
      </c>
      <c r="F88" s="137"/>
      <c r="G88" s="138"/>
      <c r="H88" s="133"/>
      <c r="I88" s="194">
        <v>5</v>
      </c>
      <c r="J88" s="137"/>
      <c r="K88" s="140"/>
      <c r="L88" s="130"/>
      <c r="M88" s="194">
        <v>35</v>
      </c>
      <c r="N88" s="137"/>
      <c r="O88" s="141"/>
    </row>
    <row r="89" spans="1:15" ht="17" customHeight="1" x14ac:dyDescent="0.35">
      <c r="A89" s="193">
        <v>6</v>
      </c>
      <c r="B89" s="137"/>
      <c r="C89" s="138"/>
      <c r="D89" s="130"/>
      <c r="E89" s="139">
        <v>36</v>
      </c>
      <c r="F89" s="137"/>
      <c r="G89" s="138"/>
      <c r="H89" s="133"/>
      <c r="I89" s="194">
        <v>6</v>
      </c>
      <c r="J89" s="137"/>
      <c r="K89" s="140"/>
      <c r="L89" s="130"/>
      <c r="M89" s="194">
        <v>36</v>
      </c>
      <c r="N89" s="137"/>
      <c r="O89" s="141"/>
    </row>
    <row r="90" spans="1:15" ht="17" customHeight="1" x14ac:dyDescent="0.35">
      <c r="A90" s="193">
        <v>7</v>
      </c>
      <c r="B90" s="137"/>
      <c r="C90" s="138"/>
      <c r="D90" s="130"/>
      <c r="E90" s="139">
        <v>37</v>
      </c>
      <c r="F90" s="137"/>
      <c r="G90" s="138"/>
      <c r="H90" s="133"/>
      <c r="I90" s="194">
        <v>7</v>
      </c>
      <c r="J90" s="137"/>
      <c r="K90" s="140"/>
      <c r="L90" s="130"/>
      <c r="M90" s="194">
        <v>37</v>
      </c>
      <c r="N90" s="137"/>
      <c r="O90" s="141"/>
    </row>
    <row r="91" spans="1:15" ht="17" customHeight="1" x14ac:dyDescent="0.35">
      <c r="A91" s="193">
        <v>8</v>
      </c>
      <c r="B91" s="137"/>
      <c r="C91" s="138"/>
      <c r="D91" s="130"/>
      <c r="E91" s="139">
        <v>38</v>
      </c>
      <c r="F91" s="137"/>
      <c r="G91" s="138"/>
      <c r="H91" s="133"/>
      <c r="I91" s="194">
        <v>8</v>
      </c>
      <c r="J91" s="137"/>
      <c r="K91" s="140"/>
      <c r="L91" s="130"/>
      <c r="M91" s="194">
        <v>38</v>
      </c>
      <c r="N91" s="137"/>
      <c r="O91" s="141"/>
    </row>
    <row r="92" spans="1:15" ht="17" customHeight="1" x14ac:dyDescent="0.35">
      <c r="A92" s="193">
        <v>9</v>
      </c>
      <c r="B92" s="137"/>
      <c r="C92" s="138"/>
      <c r="D92" s="130"/>
      <c r="E92" s="139">
        <v>39</v>
      </c>
      <c r="F92" s="137"/>
      <c r="G92" s="138"/>
      <c r="H92" s="133"/>
      <c r="I92" s="194">
        <v>9</v>
      </c>
      <c r="J92" s="137"/>
      <c r="K92" s="140"/>
      <c r="L92" s="130"/>
      <c r="M92" s="194">
        <v>39</v>
      </c>
      <c r="N92" s="137"/>
      <c r="O92" s="141"/>
    </row>
    <row r="93" spans="1:15" ht="17" customHeight="1" x14ac:dyDescent="0.35">
      <c r="A93" s="193">
        <v>10</v>
      </c>
      <c r="B93" s="137"/>
      <c r="C93" s="138"/>
      <c r="D93" s="130"/>
      <c r="E93" s="139">
        <v>40</v>
      </c>
      <c r="F93" s="137"/>
      <c r="G93" s="138"/>
      <c r="H93" s="133"/>
      <c r="I93" s="194">
        <v>10</v>
      </c>
      <c r="J93" s="137"/>
      <c r="K93" s="140"/>
      <c r="L93" s="130"/>
      <c r="M93" s="194">
        <v>40</v>
      </c>
      <c r="N93" s="137"/>
      <c r="O93" s="141"/>
    </row>
    <row r="94" spans="1:15" ht="17" customHeight="1" x14ac:dyDescent="0.35">
      <c r="A94" s="193">
        <v>11</v>
      </c>
      <c r="B94" s="137"/>
      <c r="C94" s="138"/>
      <c r="D94" s="130"/>
      <c r="E94" s="139">
        <v>41</v>
      </c>
      <c r="F94" s="137"/>
      <c r="G94" s="138"/>
      <c r="H94" s="133"/>
      <c r="I94" s="194">
        <v>11</v>
      </c>
      <c r="J94" s="137"/>
      <c r="K94" s="140"/>
      <c r="L94" s="130"/>
      <c r="M94" s="194">
        <v>41</v>
      </c>
      <c r="N94" s="137"/>
      <c r="O94" s="141"/>
    </row>
    <row r="95" spans="1:15" ht="17" customHeight="1" x14ac:dyDescent="0.35">
      <c r="A95" s="193">
        <v>12</v>
      </c>
      <c r="B95" s="137"/>
      <c r="C95" s="138"/>
      <c r="D95" s="130"/>
      <c r="E95" s="139">
        <v>42</v>
      </c>
      <c r="F95" s="137"/>
      <c r="G95" s="138"/>
      <c r="H95" s="133"/>
      <c r="I95" s="194">
        <v>12</v>
      </c>
      <c r="J95" s="137"/>
      <c r="K95" s="140"/>
      <c r="L95" s="130"/>
      <c r="M95" s="194">
        <v>42</v>
      </c>
      <c r="N95" s="137"/>
      <c r="O95" s="141"/>
    </row>
    <row r="96" spans="1:15" ht="17" customHeight="1" x14ac:dyDescent="0.35">
      <c r="A96" s="193">
        <v>13</v>
      </c>
      <c r="B96" s="137"/>
      <c r="C96" s="138"/>
      <c r="D96" s="130"/>
      <c r="E96" s="139">
        <v>43</v>
      </c>
      <c r="F96" s="137"/>
      <c r="G96" s="138"/>
      <c r="H96" s="133"/>
      <c r="I96" s="194">
        <v>13</v>
      </c>
      <c r="J96" s="137"/>
      <c r="K96" s="140"/>
      <c r="L96" s="130"/>
      <c r="M96" s="194">
        <v>43</v>
      </c>
      <c r="N96" s="137"/>
      <c r="O96" s="141"/>
    </row>
    <row r="97" spans="1:15" ht="17" customHeight="1" x14ac:dyDescent="0.35">
      <c r="A97" s="193">
        <v>14</v>
      </c>
      <c r="B97" s="137"/>
      <c r="C97" s="138"/>
      <c r="D97" s="130"/>
      <c r="E97" s="139">
        <v>44</v>
      </c>
      <c r="F97" s="137"/>
      <c r="G97" s="138"/>
      <c r="H97" s="133"/>
      <c r="I97" s="194">
        <v>14</v>
      </c>
      <c r="J97" s="137"/>
      <c r="K97" s="140"/>
      <c r="L97" s="130"/>
      <c r="M97" s="194">
        <v>44</v>
      </c>
      <c r="N97" s="137"/>
      <c r="O97" s="141"/>
    </row>
    <row r="98" spans="1:15" ht="17" customHeight="1" x14ac:dyDescent="0.35">
      <c r="A98" s="193">
        <v>15</v>
      </c>
      <c r="B98" s="137"/>
      <c r="C98" s="138"/>
      <c r="D98" s="130"/>
      <c r="E98" s="139">
        <v>45</v>
      </c>
      <c r="F98" s="137"/>
      <c r="G98" s="138"/>
      <c r="H98" s="133"/>
      <c r="I98" s="194">
        <v>15</v>
      </c>
      <c r="J98" s="137"/>
      <c r="K98" s="140"/>
      <c r="L98" s="130"/>
      <c r="M98" s="194">
        <v>45</v>
      </c>
      <c r="N98" s="137"/>
      <c r="O98" s="141"/>
    </row>
    <row r="99" spans="1:15" ht="17" customHeight="1" x14ac:dyDescent="0.35">
      <c r="A99" s="193">
        <v>16</v>
      </c>
      <c r="B99" s="137"/>
      <c r="C99" s="138"/>
      <c r="D99" s="130"/>
      <c r="E99" s="139">
        <v>46</v>
      </c>
      <c r="F99" s="137"/>
      <c r="G99" s="138"/>
      <c r="H99" s="133"/>
      <c r="I99" s="194">
        <v>16</v>
      </c>
      <c r="J99" s="137"/>
      <c r="K99" s="140"/>
      <c r="L99" s="130"/>
      <c r="M99" s="194">
        <v>46</v>
      </c>
      <c r="N99" s="137"/>
      <c r="O99" s="141"/>
    </row>
    <row r="100" spans="1:15" ht="17" customHeight="1" x14ac:dyDescent="0.35">
      <c r="A100" s="193">
        <v>17</v>
      </c>
      <c r="B100" s="137"/>
      <c r="C100" s="138"/>
      <c r="D100" s="130"/>
      <c r="E100" s="139">
        <v>47</v>
      </c>
      <c r="F100" s="137"/>
      <c r="G100" s="138"/>
      <c r="H100" s="133"/>
      <c r="I100" s="194">
        <v>17</v>
      </c>
      <c r="J100" s="137"/>
      <c r="K100" s="140"/>
      <c r="L100" s="130"/>
      <c r="M100" s="194">
        <v>47</v>
      </c>
      <c r="N100" s="137"/>
      <c r="O100" s="141"/>
    </row>
    <row r="101" spans="1:15" ht="17" customHeight="1" x14ac:dyDescent="0.35">
      <c r="A101" s="193">
        <v>18</v>
      </c>
      <c r="B101" s="137"/>
      <c r="C101" s="138"/>
      <c r="D101" s="130"/>
      <c r="E101" s="139">
        <v>48</v>
      </c>
      <c r="F101" s="137"/>
      <c r="G101" s="138"/>
      <c r="H101" s="133"/>
      <c r="I101" s="194">
        <v>18</v>
      </c>
      <c r="J101" s="137"/>
      <c r="K101" s="140"/>
      <c r="L101" s="130"/>
      <c r="M101" s="194">
        <v>48</v>
      </c>
      <c r="N101" s="137"/>
      <c r="O101" s="141"/>
    </row>
    <row r="102" spans="1:15" ht="17" customHeight="1" x14ac:dyDescent="0.35">
      <c r="A102" s="193">
        <v>19</v>
      </c>
      <c r="B102" s="137"/>
      <c r="C102" s="138"/>
      <c r="D102" s="130"/>
      <c r="E102" s="139">
        <v>49</v>
      </c>
      <c r="F102" s="137"/>
      <c r="G102" s="138"/>
      <c r="H102" s="133"/>
      <c r="I102" s="194">
        <v>19</v>
      </c>
      <c r="J102" s="137"/>
      <c r="K102" s="140"/>
      <c r="L102" s="130"/>
      <c r="M102" s="194">
        <v>49</v>
      </c>
      <c r="N102" s="137"/>
      <c r="O102" s="141"/>
    </row>
    <row r="103" spans="1:15" ht="17" customHeight="1" x14ac:dyDescent="0.35">
      <c r="A103" s="193">
        <v>20</v>
      </c>
      <c r="B103" s="137"/>
      <c r="C103" s="138"/>
      <c r="D103" s="130"/>
      <c r="E103" s="139">
        <v>50</v>
      </c>
      <c r="F103" s="137"/>
      <c r="G103" s="138"/>
      <c r="H103" s="133"/>
      <c r="I103" s="194">
        <v>20</v>
      </c>
      <c r="J103" s="137"/>
      <c r="K103" s="140"/>
      <c r="L103" s="130"/>
      <c r="M103" s="194">
        <v>50</v>
      </c>
      <c r="N103" s="137"/>
      <c r="O103" s="141"/>
    </row>
    <row r="104" spans="1:15" ht="17" customHeight="1" x14ac:dyDescent="0.35">
      <c r="A104" s="193">
        <v>21</v>
      </c>
      <c r="B104" s="137"/>
      <c r="C104" s="138"/>
      <c r="D104" s="130"/>
      <c r="E104" s="139">
        <v>51</v>
      </c>
      <c r="F104" s="137"/>
      <c r="G104" s="138"/>
      <c r="H104" s="133"/>
      <c r="I104" s="194">
        <v>21</v>
      </c>
      <c r="J104" s="137"/>
      <c r="K104" s="140"/>
      <c r="L104" s="130"/>
      <c r="M104" s="194">
        <v>51</v>
      </c>
      <c r="N104" s="137"/>
      <c r="O104" s="141"/>
    </row>
    <row r="105" spans="1:15" ht="17" customHeight="1" x14ac:dyDescent="0.35">
      <c r="A105" s="193">
        <v>22</v>
      </c>
      <c r="B105" s="137"/>
      <c r="C105" s="138"/>
      <c r="D105" s="130"/>
      <c r="E105" s="139">
        <v>52</v>
      </c>
      <c r="F105" s="137"/>
      <c r="G105" s="138"/>
      <c r="H105" s="133"/>
      <c r="I105" s="194">
        <v>22</v>
      </c>
      <c r="J105" s="137"/>
      <c r="K105" s="140"/>
      <c r="L105" s="130"/>
      <c r="M105" s="194">
        <v>52</v>
      </c>
      <c r="N105" s="137"/>
      <c r="O105" s="141"/>
    </row>
    <row r="106" spans="1:15" ht="17" customHeight="1" x14ac:dyDescent="0.35">
      <c r="A106" s="193">
        <v>23</v>
      </c>
      <c r="B106" s="137"/>
      <c r="C106" s="138"/>
      <c r="D106" s="130"/>
      <c r="E106" s="139">
        <v>53</v>
      </c>
      <c r="F106" s="137"/>
      <c r="G106" s="138"/>
      <c r="H106" s="133"/>
      <c r="I106" s="194">
        <v>23</v>
      </c>
      <c r="J106" s="137"/>
      <c r="K106" s="140"/>
      <c r="L106" s="130"/>
      <c r="M106" s="194">
        <v>53</v>
      </c>
      <c r="N106" s="137"/>
      <c r="O106" s="141"/>
    </row>
    <row r="107" spans="1:15" ht="17" customHeight="1" x14ac:dyDescent="0.35">
      <c r="A107" s="193">
        <v>24</v>
      </c>
      <c r="B107" s="137"/>
      <c r="C107" s="138"/>
      <c r="D107" s="130"/>
      <c r="E107" s="139">
        <v>54</v>
      </c>
      <c r="F107" s="137"/>
      <c r="G107" s="138"/>
      <c r="H107" s="133"/>
      <c r="I107" s="194">
        <v>24</v>
      </c>
      <c r="J107" s="137"/>
      <c r="K107" s="140"/>
      <c r="L107" s="130"/>
      <c r="M107" s="194">
        <v>54</v>
      </c>
      <c r="N107" s="137"/>
      <c r="O107" s="141"/>
    </row>
    <row r="108" spans="1:15" ht="17" customHeight="1" x14ac:dyDescent="0.35">
      <c r="A108" s="193">
        <v>25</v>
      </c>
      <c r="B108" s="137"/>
      <c r="C108" s="138"/>
      <c r="D108" s="130"/>
      <c r="E108" s="139">
        <v>55</v>
      </c>
      <c r="F108" s="137"/>
      <c r="G108" s="138"/>
      <c r="H108" s="133"/>
      <c r="I108" s="194">
        <v>25</v>
      </c>
      <c r="J108" s="137"/>
      <c r="K108" s="140"/>
      <c r="L108" s="130"/>
      <c r="M108" s="194">
        <v>55</v>
      </c>
      <c r="N108" s="137"/>
      <c r="O108" s="141"/>
    </row>
    <row r="109" spans="1:15" ht="17" customHeight="1" x14ac:dyDescent="0.35">
      <c r="A109" s="193">
        <v>26</v>
      </c>
      <c r="B109" s="137"/>
      <c r="C109" s="138"/>
      <c r="D109" s="130"/>
      <c r="E109" s="139">
        <v>56</v>
      </c>
      <c r="F109" s="137"/>
      <c r="G109" s="138"/>
      <c r="H109" s="133"/>
      <c r="I109" s="194">
        <v>26</v>
      </c>
      <c r="J109" s="137"/>
      <c r="K109" s="140"/>
      <c r="L109" s="130"/>
      <c r="M109" s="194">
        <v>56</v>
      </c>
      <c r="N109" s="137"/>
      <c r="O109" s="141"/>
    </row>
    <row r="110" spans="1:15" ht="17" customHeight="1" x14ac:dyDescent="0.35">
      <c r="A110" s="193">
        <v>27</v>
      </c>
      <c r="B110" s="137"/>
      <c r="C110" s="138"/>
      <c r="D110" s="130"/>
      <c r="E110" s="139">
        <v>57</v>
      </c>
      <c r="F110" s="137"/>
      <c r="G110" s="138"/>
      <c r="H110" s="133"/>
      <c r="I110" s="194">
        <v>27</v>
      </c>
      <c r="J110" s="137"/>
      <c r="K110" s="140"/>
      <c r="L110" s="130"/>
      <c r="M110" s="194">
        <v>57</v>
      </c>
      <c r="N110" s="137"/>
      <c r="O110" s="141"/>
    </row>
    <row r="111" spans="1:15" ht="17" customHeight="1" x14ac:dyDescent="0.35">
      <c r="A111" s="193">
        <v>28</v>
      </c>
      <c r="B111" s="137"/>
      <c r="C111" s="138"/>
      <c r="D111" s="130"/>
      <c r="E111" s="139">
        <v>58</v>
      </c>
      <c r="F111" s="137"/>
      <c r="G111" s="138"/>
      <c r="H111" s="133"/>
      <c r="I111" s="194">
        <v>28</v>
      </c>
      <c r="J111" s="137"/>
      <c r="K111" s="140"/>
      <c r="L111" s="130"/>
      <c r="M111" s="194">
        <v>58</v>
      </c>
      <c r="N111" s="137"/>
      <c r="O111" s="141"/>
    </row>
    <row r="112" spans="1:15" ht="17" customHeight="1" x14ac:dyDescent="0.35">
      <c r="A112" s="193">
        <v>29</v>
      </c>
      <c r="B112" s="137"/>
      <c r="C112" s="138"/>
      <c r="D112" s="130"/>
      <c r="E112" s="139">
        <v>59</v>
      </c>
      <c r="F112" s="137"/>
      <c r="G112" s="138"/>
      <c r="H112" s="133"/>
      <c r="I112" s="194">
        <v>29</v>
      </c>
      <c r="J112" s="137"/>
      <c r="K112" s="140"/>
      <c r="L112" s="130"/>
      <c r="M112" s="194">
        <v>59</v>
      </c>
      <c r="N112" s="137"/>
      <c r="O112" s="141"/>
    </row>
    <row r="113" spans="1:15" ht="17" customHeight="1" x14ac:dyDescent="0.35">
      <c r="A113" s="142">
        <v>30</v>
      </c>
      <c r="B113" s="143"/>
      <c r="C113" s="144"/>
      <c r="D113" s="145"/>
      <c r="E113" s="146">
        <v>60</v>
      </c>
      <c r="F113" s="143"/>
      <c r="G113" s="144"/>
      <c r="H113" s="133"/>
      <c r="I113" s="148">
        <v>30</v>
      </c>
      <c r="J113" s="143"/>
      <c r="K113" s="149"/>
      <c r="L113" s="145"/>
      <c r="M113" s="148">
        <v>60</v>
      </c>
      <c r="N113" s="143"/>
      <c r="O113" s="150"/>
    </row>
    <row r="114" spans="1:15" ht="17" customHeight="1" x14ac:dyDescent="0.35">
      <c r="A114" s="391" t="s">
        <v>23</v>
      </c>
      <c r="B114" s="392"/>
      <c r="C114" s="392"/>
      <c r="D114" s="392"/>
      <c r="E114" s="393"/>
      <c r="F114" s="393"/>
      <c r="G114" s="151"/>
      <c r="H114" s="133"/>
      <c r="I114" s="392" t="s">
        <v>23</v>
      </c>
      <c r="J114" s="392"/>
      <c r="K114" s="392"/>
      <c r="L114" s="392"/>
      <c r="M114" s="393"/>
      <c r="N114" s="393"/>
      <c r="O114" s="152"/>
    </row>
    <row r="115" spans="1:15" ht="17" customHeight="1" x14ac:dyDescent="0.35">
      <c r="A115" s="397" t="str">
        <f>A37</f>
        <v>Beurten  60</v>
      </c>
      <c r="B115" s="398"/>
      <c r="C115" s="398"/>
      <c r="D115" s="398"/>
      <c r="E115" s="393"/>
      <c r="F115" s="393"/>
      <c r="G115" s="151"/>
      <c r="H115" s="133"/>
      <c r="I115" s="398" t="str">
        <f>A37</f>
        <v>Beurten  60</v>
      </c>
      <c r="J115" s="398"/>
      <c r="K115" s="398"/>
      <c r="L115" s="398"/>
      <c r="M115" s="393"/>
      <c r="N115" s="393"/>
      <c r="O115" s="152"/>
    </row>
    <row r="116" spans="1:15" ht="17" customHeight="1" x14ac:dyDescent="0.35">
      <c r="A116" s="391" t="s">
        <v>24</v>
      </c>
      <c r="B116" s="392"/>
      <c r="C116" s="392"/>
      <c r="D116" s="392"/>
      <c r="E116" s="393"/>
      <c r="F116" s="393"/>
      <c r="G116" s="151"/>
      <c r="H116" s="133"/>
      <c r="I116" s="392" t="s">
        <v>24</v>
      </c>
      <c r="J116" s="392"/>
      <c r="K116" s="392"/>
      <c r="L116" s="392"/>
      <c r="M116" s="393"/>
      <c r="N116" s="393"/>
      <c r="O116" s="152"/>
    </row>
    <row r="117" spans="1:15" ht="17" customHeight="1" thickBot="1" x14ac:dyDescent="0.4">
      <c r="A117" s="394" t="str">
        <f>A39</f>
        <v xml:space="preserve">Partijpunten: </v>
      </c>
      <c r="B117" s="395"/>
      <c r="C117" s="395"/>
      <c r="D117" s="395"/>
      <c r="E117" s="396"/>
      <c r="F117" s="396"/>
      <c r="G117" s="153"/>
      <c r="H117" s="147"/>
      <c r="I117" s="395" t="str">
        <f>A39</f>
        <v xml:space="preserve">Partijpunten: </v>
      </c>
      <c r="J117" s="395"/>
      <c r="K117" s="395"/>
      <c r="L117" s="395"/>
      <c r="M117" s="396"/>
      <c r="N117" s="396"/>
      <c r="O117" s="154"/>
    </row>
    <row r="118" spans="1:15" ht="30" customHeight="1" thickBot="1" x14ac:dyDescent="0.4">
      <c r="A118" s="204" t="str">
        <f>A40</f>
        <v>DB 3B</v>
      </c>
      <c r="B118" s="118" t="s">
        <v>17</v>
      </c>
      <c r="C118" s="405">
        <v>4</v>
      </c>
      <c r="D118" s="406"/>
      <c r="E118" s="407" t="str">
        <f>E40</f>
        <v>Ronde 1</v>
      </c>
      <c r="F118" s="408"/>
      <c r="G118" s="119"/>
      <c r="H118" s="120"/>
      <c r="I118" s="205" t="str">
        <f>A40</f>
        <v>DB 3B</v>
      </c>
      <c r="J118" s="118" t="s">
        <v>17</v>
      </c>
      <c r="K118" s="409">
        <f>C118</f>
        <v>4</v>
      </c>
      <c r="L118" s="410"/>
      <c r="M118" s="411" t="str">
        <f>E40</f>
        <v>Ronde 1</v>
      </c>
      <c r="N118" s="412"/>
      <c r="O118" s="121"/>
    </row>
    <row r="119" spans="1:15" ht="15" customHeight="1" thickBot="1" x14ac:dyDescent="0.4">
      <c r="A119" s="435"/>
      <c r="B119" s="438"/>
      <c r="C119" s="436"/>
      <c r="D119" s="436"/>
      <c r="E119" s="439" t="str">
        <f>'dlnm lst'!E22</f>
        <v>22  Udo van Nieuwland  12  t Raedthuys 1 WN</v>
      </c>
      <c r="F119" s="436"/>
      <c r="G119" s="437"/>
      <c r="H119" s="3"/>
      <c r="I119" s="429" t="str">
        <f>'dlnm lst'!E12</f>
        <v>12  Ciebe de Leeuw  19  De Bun 13  MN</v>
      </c>
      <c r="J119" s="430"/>
      <c r="K119" s="430"/>
      <c r="L119" s="430"/>
      <c r="M119" s="430"/>
      <c r="N119" s="430"/>
      <c r="O119" s="431"/>
    </row>
    <row r="120" spans="1:15" ht="15" customHeight="1" thickBot="1" x14ac:dyDescent="0.4">
      <c r="A120" s="206"/>
      <c r="B120" s="399" t="s">
        <v>62</v>
      </c>
      <c r="C120" s="400"/>
      <c r="D120" s="400"/>
      <c r="E120" s="400"/>
      <c r="F120" s="400"/>
      <c r="G120" s="400"/>
      <c r="H120" s="400"/>
      <c r="I120" s="400"/>
      <c r="J120" s="400"/>
      <c r="K120" s="400"/>
      <c r="L120" s="400"/>
      <c r="M120" s="400"/>
      <c r="N120" s="401"/>
      <c r="O120" s="207"/>
    </row>
    <row r="121" spans="1:15" ht="19" customHeight="1" thickBot="1" x14ac:dyDescent="0.4">
      <c r="A121" s="122" t="s">
        <v>19</v>
      </c>
      <c r="B121" s="402"/>
      <c r="C121" s="403"/>
      <c r="D121" s="403"/>
      <c r="E121" s="403"/>
      <c r="F121" s="403"/>
      <c r="G121" s="404"/>
      <c r="H121" s="3"/>
      <c r="I121" s="122" t="s">
        <v>19</v>
      </c>
      <c r="J121" s="402"/>
      <c r="K121" s="403"/>
      <c r="L121" s="403"/>
      <c r="M121" s="403"/>
      <c r="N121" s="403"/>
      <c r="O121" s="404"/>
    </row>
    <row r="122" spans="1:15" ht="19" customHeight="1" thickBot="1" x14ac:dyDescent="0.4">
      <c r="A122" s="123" t="s">
        <v>20</v>
      </c>
      <c r="B122" s="123" t="s">
        <v>21</v>
      </c>
      <c r="C122" s="211" t="s">
        <v>22</v>
      </c>
      <c r="D122" s="208"/>
      <c r="E122" s="125" t="s">
        <v>20</v>
      </c>
      <c r="F122" s="123" t="s">
        <v>21</v>
      </c>
      <c r="G122" s="211" t="s">
        <v>22</v>
      </c>
      <c r="H122" s="209"/>
      <c r="I122" s="126" t="s">
        <v>20</v>
      </c>
      <c r="J122" s="123" t="s">
        <v>21</v>
      </c>
      <c r="K122" s="210" t="s">
        <v>22</v>
      </c>
      <c r="L122" s="208"/>
      <c r="M122" s="123" t="s">
        <v>20</v>
      </c>
      <c r="N122" s="123" t="s">
        <v>21</v>
      </c>
      <c r="O122" s="212" t="s">
        <v>22</v>
      </c>
    </row>
    <row r="123" spans="1:15" ht="17" customHeight="1" x14ac:dyDescent="0.35">
      <c r="A123" s="127">
        <v>1</v>
      </c>
      <c r="B123" s="128"/>
      <c r="C123" s="129"/>
      <c r="D123" s="130"/>
      <c r="E123" s="131">
        <v>31</v>
      </c>
      <c r="F123" s="132"/>
      <c r="G123" s="129"/>
      <c r="H123" s="133"/>
      <c r="I123" s="134">
        <v>1</v>
      </c>
      <c r="J123" s="128"/>
      <c r="K123" s="135"/>
      <c r="L123" s="130"/>
      <c r="M123" s="134">
        <v>31</v>
      </c>
      <c r="N123" s="132"/>
      <c r="O123" s="136"/>
    </row>
    <row r="124" spans="1:15" ht="17" customHeight="1" x14ac:dyDescent="0.35">
      <c r="A124" s="193">
        <v>2</v>
      </c>
      <c r="B124" s="137"/>
      <c r="C124" s="138"/>
      <c r="D124" s="130"/>
      <c r="E124" s="139">
        <v>32</v>
      </c>
      <c r="F124" s="137"/>
      <c r="G124" s="138"/>
      <c r="H124" s="133"/>
      <c r="I124" s="194">
        <v>2</v>
      </c>
      <c r="J124" s="137"/>
      <c r="K124" s="140"/>
      <c r="L124" s="130"/>
      <c r="M124" s="194">
        <v>32</v>
      </c>
      <c r="N124" s="137"/>
      <c r="O124" s="141"/>
    </row>
    <row r="125" spans="1:15" ht="17" customHeight="1" x14ac:dyDescent="0.35">
      <c r="A125" s="193">
        <v>3</v>
      </c>
      <c r="B125" s="137"/>
      <c r="C125" s="138"/>
      <c r="D125" s="130"/>
      <c r="E125" s="139">
        <v>33</v>
      </c>
      <c r="F125" s="137"/>
      <c r="G125" s="138"/>
      <c r="H125" s="133"/>
      <c r="I125" s="194">
        <v>3</v>
      </c>
      <c r="J125" s="137"/>
      <c r="K125" s="140"/>
      <c r="L125" s="130"/>
      <c r="M125" s="194">
        <v>33</v>
      </c>
      <c r="N125" s="137"/>
      <c r="O125" s="141"/>
    </row>
    <row r="126" spans="1:15" ht="17" customHeight="1" x14ac:dyDescent="0.35">
      <c r="A126" s="193">
        <v>4</v>
      </c>
      <c r="B126" s="137"/>
      <c r="C126" s="138"/>
      <c r="D126" s="130"/>
      <c r="E126" s="139">
        <v>34</v>
      </c>
      <c r="F126" s="137"/>
      <c r="G126" s="138"/>
      <c r="H126" s="133"/>
      <c r="I126" s="194">
        <v>4</v>
      </c>
      <c r="J126" s="137"/>
      <c r="K126" s="140"/>
      <c r="L126" s="130"/>
      <c r="M126" s="194">
        <v>34</v>
      </c>
      <c r="N126" s="137"/>
      <c r="O126" s="141"/>
    </row>
    <row r="127" spans="1:15" ht="17" customHeight="1" x14ac:dyDescent="0.35">
      <c r="A127" s="193">
        <v>5</v>
      </c>
      <c r="B127" s="137"/>
      <c r="C127" s="138"/>
      <c r="D127" s="130"/>
      <c r="E127" s="139">
        <v>35</v>
      </c>
      <c r="F127" s="137"/>
      <c r="G127" s="138"/>
      <c r="H127" s="133"/>
      <c r="I127" s="194">
        <v>5</v>
      </c>
      <c r="J127" s="137"/>
      <c r="K127" s="140"/>
      <c r="L127" s="130"/>
      <c r="M127" s="194">
        <v>35</v>
      </c>
      <c r="N127" s="137"/>
      <c r="O127" s="141"/>
    </row>
    <row r="128" spans="1:15" ht="17" customHeight="1" x14ac:dyDescent="0.35">
      <c r="A128" s="193">
        <v>6</v>
      </c>
      <c r="B128" s="137"/>
      <c r="C128" s="138"/>
      <c r="D128" s="130"/>
      <c r="E128" s="139">
        <v>36</v>
      </c>
      <c r="F128" s="137"/>
      <c r="G128" s="138"/>
      <c r="H128" s="133"/>
      <c r="I128" s="194">
        <v>6</v>
      </c>
      <c r="J128" s="137"/>
      <c r="K128" s="140"/>
      <c r="L128" s="130"/>
      <c r="M128" s="194">
        <v>36</v>
      </c>
      <c r="N128" s="137"/>
      <c r="O128" s="141"/>
    </row>
    <row r="129" spans="1:15" ht="17" customHeight="1" x14ac:dyDescent="0.35">
      <c r="A129" s="193">
        <v>7</v>
      </c>
      <c r="B129" s="137"/>
      <c r="C129" s="138"/>
      <c r="D129" s="130"/>
      <c r="E129" s="139">
        <v>37</v>
      </c>
      <c r="F129" s="137"/>
      <c r="G129" s="138"/>
      <c r="H129" s="133"/>
      <c r="I129" s="194">
        <v>7</v>
      </c>
      <c r="J129" s="137"/>
      <c r="K129" s="140"/>
      <c r="L129" s="130"/>
      <c r="M129" s="194">
        <v>37</v>
      </c>
      <c r="N129" s="137"/>
      <c r="O129" s="141"/>
    </row>
    <row r="130" spans="1:15" ht="17" customHeight="1" x14ac:dyDescent="0.35">
      <c r="A130" s="193">
        <v>8</v>
      </c>
      <c r="B130" s="137"/>
      <c r="C130" s="138"/>
      <c r="D130" s="130"/>
      <c r="E130" s="139">
        <v>38</v>
      </c>
      <c r="F130" s="137"/>
      <c r="G130" s="138"/>
      <c r="H130" s="133"/>
      <c r="I130" s="194">
        <v>8</v>
      </c>
      <c r="J130" s="137"/>
      <c r="K130" s="140"/>
      <c r="L130" s="130"/>
      <c r="M130" s="194">
        <v>38</v>
      </c>
      <c r="N130" s="137"/>
      <c r="O130" s="141"/>
    </row>
    <row r="131" spans="1:15" ht="17" customHeight="1" x14ac:dyDescent="0.35">
      <c r="A131" s="193">
        <v>9</v>
      </c>
      <c r="B131" s="137"/>
      <c r="C131" s="138"/>
      <c r="D131" s="130"/>
      <c r="E131" s="139">
        <v>39</v>
      </c>
      <c r="F131" s="137"/>
      <c r="G131" s="138"/>
      <c r="H131" s="133"/>
      <c r="I131" s="194">
        <v>9</v>
      </c>
      <c r="J131" s="137"/>
      <c r="K131" s="140"/>
      <c r="L131" s="130"/>
      <c r="M131" s="194">
        <v>39</v>
      </c>
      <c r="N131" s="137"/>
      <c r="O131" s="141"/>
    </row>
    <row r="132" spans="1:15" ht="17" customHeight="1" x14ac:dyDescent="0.35">
      <c r="A132" s="193">
        <v>10</v>
      </c>
      <c r="B132" s="137"/>
      <c r="C132" s="138"/>
      <c r="D132" s="130"/>
      <c r="E132" s="139">
        <v>40</v>
      </c>
      <c r="F132" s="137"/>
      <c r="G132" s="138"/>
      <c r="H132" s="133"/>
      <c r="I132" s="194">
        <v>10</v>
      </c>
      <c r="J132" s="137"/>
      <c r="K132" s="140"/>
      <c r="L132" s="130"/>
      <c r="M132" s="194">
        <v>40</v>
      </c>
      <c r="N132" s="137"/>
      <c r="O132" s="141"/>
    </row>
    <row r="133" spans="1:15" ht="17" customHeight="1" x14ac:dyDescent="0.35">
      <c r="A133" s="193">
        <v>11</v>
      </c>
      <c r="B133" s="137"/>
      <c r="C133" s="138"/>
      <c r="D133" s="130"/>
      <c r="E133" s="139">
        <v>41</v>
      </c>
      <c r="F133" s="137"/>
      <c r="G133" s="138"/>
      <c r="H133" s="133"/>
      <c r="I133" s="194">
        <v>11</v>
      </c>
      <c r="J133" s="137"/>
      <c r="K133" s="140"/>
      <c r="L133" s="130"/>
      <c r="M133" s="194">
        <v>41</v>
      </c>
      <c r="N133" s="137"/>
      <c r="O133" s="141"/>
    </row>
    <row r="134" spans="1:15" ht="17" customHeight="1" x14ac:dyDescent="0.35">
      <c r="A134" s="193">
        <v>12</v>
      </c>
      <c r="B134" s="137"/>
      <c r="C134" s="138"/>
      <c r="D134" s="130"/>
      <c r="E134" s="139">
        <v>42</v>
      </c>
      <c r="F134" s="137"/>
      <c r="G134" s="138"/>
      <c r="H134" s="133"/>
      <c r="I134" s="194">
        <v>12</v>
      </c>
      <c r="J134" s="137"/>
      <c r="K134" s="140"/>
      <c r="L134" s="130"/>
      <c r="M134" s="194">
        <v>42</v>
      </c>
      <c r="N134" s="137"/>
      <c r="O134" s="141"/>
    </row>
    <row r="135" spans="1:15" ht="17" customHeight="1" x14ac:dyDescent="0.35">
      <c r="A135" s="193">
        <v>13</v>
      </c>
      <c r="B135" s="137"/>
      <c r="C135" s="138"/>
      <c r="D135" s="130"/>
      <c r="E135" s="139">
        <v>43</v>
      </c>
      <c r="F135" s="137"/>
      <c r="G135" s="138"/>
      <c r="H135" s="133"/>
      <c r="I135" s="194">
        <v>13</v>
      </c>
      <c r="J135" s="137"/>
      <c r="K135" s="140"/>
      <c r="L135" s="130"/>
      <c r="M135" s="194">
        <v>43</v>
      </c>
      <c r="N135" s="137"/>
      <c r="O135" s="141"/>
    </row>
    <row r="136" spans="1:15" ht="17" customHeight="1" x14ac:dyDescent="0.35">
      <c r="A136" s="193">
        <v>14</v>
      </c>
      <c r="B136" s="137"/>
      <c r="C136" s="138"/>
      <c r="D136" s="130"/>
      <c r="E136" s="139">
        <v>44</v>
      </c>
      <c r="F136" s="137"/>
      <c r="G136" s="138"/>
      <c r="H136" s="133"/>
      <c r="I136" s="194">
        <v>14</v>
      </c>
      <c r="J136" s="137"/>
      <c r="K136" s="140"/>
      <c r="L136" s="130"/>
      <c r="M136" s="194">
        <v>44</v>
      </c>
      <c r="N136" s="137"/>
      <c r="O136" s="141"/>
    </row>
    <row r="137" spans="1:15" ht="17" customHeight="1" x14ac:dyDescent="0.35">
      <c r="A137" s="193">
        <v>15</v>
      </c>
      <c r="B137" s="137"/>
      <c r="C137" s="138"/>
      <c r="D137" s="130"/>
      <c r="E137" s="139">
        <v>45</v>
      </c>
      <c r="F137" s="137"/>
      <c r="G137" s="138"/>
      <c r="H137" s="133"/>
      <c r="I137" s="194">
        <v>15</v>
      </c>
      <c r="J137" s="137"/>
      <c r="K137" s="140"/>
      <c r="L137" s="130"/>
      <c r="M137" s="194">
        <v>45</v>
      </c>
      <c r="N137" s="137"/>
      <c r="O137" s="141"/>
    </row>
    <row r="138" spans="1:15" ht="17" customHeight="1" x14ac:dyDescent="0.35">
      <c r="A138" s="193">
        <v>16</v>
      </c>
      <c r="B138" s="137"/>
      <c r="C138" s="138"/>
      <c r="D138" s="130"/>
      <c r="E138" s="139">
        <v>46</v>
      </c>
      <c r="F138" s="137"/>
      <c r="G138" s="138"/>
      <c r="H138" s="133"/>
      <c r="I138" s="194">
        <v>16</v>
      </c>
      <c r="J138" s="137"/>
      <c r="K138" s="140"/>
      <c r="L138" s="130"/>
      <c r="M138" s="194">
        <v>46</v>
      </c>
      <c r="N138" s="137"/>
      <c r="O138" s="141"/>
    </row>
    <row r="139" spans="1:15" ht="17" customHeight="1" x14ac:dyDescent="0.35">
      <c r="A139" s="193">
        <v>17</v>
      </c>
      <c r="B139" s="137"/>
      <c r="C139" s="138"/>
      <c r="D139" s="130"/>
      <c r="E139" s="139">
        <v>47</v>
      </c>
      <c r="F139" s="137"/>
      <c r="G139" s="138"/>
      <c r="H139" s="133"/>
      <c r="I139" s="194">
        <v>17</v>
      </c>
      <c r="J139" s="137"/>
      <c r="K139" s="140"/>
      <c r="L139" s="130"/>
      <c r="M139" s="194">
        <v>47</v>
      </c>
      <c r="N139" s="137"/>
      <c r="O139" s="141"/>
    </row>
    <row r="140" spans="1:15" ht="17" customHeight="1" x14ac:dyDescent="0.35">
      <c r="A140" s="193">
        <v>18</v>
      </c>
      <c r="B140" s="137"/>
      <c r="C140" s="138"/>
      <c r="D140" s="130"/>
      <c r="E140" s="139">
        <v>48</v>
      </c>
      <c r="F140" s="137"/>
      <c r="G140" s="138"/>
      <c r="H140" s="133"/>
      <c r="I140" s="194">
        <v>18</v>
      </c>
      <c r="J140" s="137"/>
      <c r="K140" s="140"/>
      <c r="L140" s="130"/>
      <c r="M140" s="194">
        <v>48</v>
      </c>
      <c r="N140" s="137"/>
      <c r="O140" s="141"/>
    </row>
    <row r="141" spans="1:15" ht="17" customHeight="1" x14ac:dyDescent="0.35">
      <c r="A141" s="193">
        <v>19</v>
      </c>
      <c r="B141" s="137"/>
      <c r="C141" s="138"/>
      <c r="D141" s="130"/>
      <c r="E141" s="139">
        <v>49</v>
      </c>
      <c r="F141" s="137"/>
      <c r="G141" s="138"/>
      <c r="H141" s="133"/>
      <c r="I141" s="194">
        <v>19</v>
      </c>
      <c r="J141" s="137"/>
      <c r="K141" s="140"/>
      <c r="L141" s="130"/>
      <c r="M141" s="194">
        <v>49</v>
      </c>
      <c r="N141" s="137"/>
      <c r="O141" s="141"/>
    </row>
    <row r="142" spans="1:15" ht="17" customHeight="1" x14ac:dyDescent="0.35">
      <c r="A142" s="193">
        <v>20</v>
      </c>
      <c r="B142" s="137"/>
      <c r="C142" s="138"/>
      <c r="D142" s="130"/>
      <c r="E142" s="139">
        <v>50</v>
      </c>
      <c r="F142" s="137"/>
      <c r="G142" s="138"/>
      <c r="H142" s="133"/>
      <c r="I142" s="194">
        <v>20</v>
      </c>
      <c r="J142" s="137"/>
      <c r="K142" s="140"/>
      <c r="L142" s="130"/>
      <c r="M142" s="194">
        <v>50</v>
      </c>
      <c r="N142" s="137"/>
      <c r="O142" s="141"/>
    </row>
    <row r="143" spans="1:15" ht="17" customHeight="1" x14ac:dyDescent="0.35">
      <c r="A143" s="193">
        <v>21</v>
      </c>
      <c r="B143" s="137"/>
      <c r="C143" s="138"/>
      <c r="D143" s="130"/>
      <c r="E143" s="139">
        <v>51</v>
      </c>
      <c r="F143" s="137"/>
      <c r="G143" s="138"/>
      <c r="H143" s="133"/>
      <c r="I143" s="194">
        <v>21</v>
      </c>
      <c r="J143" s="137"/>
      <c r="K143" s="140"/>
      <c r="L143" s="130"/>
      <c r="M143" s="194">
        <v>51</v>
      </c>
      <c r="N143" s="137"/>
      <c r="O143" s="141"/>
    </row>
    <row r="144" spans="1:15" ht="17" customHeight="1" x14ac:dyDescent="0.35">
      <c r="A144" s="193">
        <v>22</v>
      </c>
      <c r="B144" s="137"/>
      <c r="C144" s="138"/>
      <c r="D144" s="130"/>
      <c r="E144" s="139">
        <v>52</v>
      </c>
      <c r="F144" s="137"/>
      <c r="G144" s="138"/>
      <c r="H144" s="133"/>
      <c r="I144" s="194">
        <v>22</v>
      </c>
      <c r="J144" s="137"/>
      <c r="K144" s="140"/>
      <c r="L144" s="130"/>
      <c r="M144" s="194">
        <v>52</v>
      </c>
      <c r="N144" s="137"/>
      <c r="O144" s="141"/>
    </row>
    <row r="145" spans="1:15" ht="17" customHeight="1" x14ac:dyDescent="0.35">
      <c r="A145" s="193">
        <v>23</v>
      </c>
      <c r="B145" s="137"/>
      <c r="C145" s="138"/>
      <c r="D145" s="130"/>
      <c r="E145" s="139">
        <v>53</v>
      </c>
      <c r="F145" s="137"/>
      <c r="G145" s="138"/>
      <c r="H145" s="133"/>
      <c r="I145" s="194">
        <v>23</v>
      </c>
      <c r="J145" s="137"/>
      <c r="K145" s="140"/>
      <c r="L145" s="130"/>
      <c r="M145" s="194">
        <v>53</v>
      </c>
      <c r="N145" s="137"/>
      <c r="O145" s="141"/>
    </row>
    <row r="146" spans="1:15" ht="17" customHeight="1" x14ac:dyDescent="0.35">
      <c r="A146" s="193">
        <v>24</v>
      </c>
      <c r="B146" s="137"/>
      <c r="C146" s="138"/>
      <c r="D146" s="130"/>
      <c r="E146" s="139">
        <v>54</v>
      </c>
      <c r="F146" s="137"/>
      <c r="G146" s="138"/>
      <c r="H146" s="133"/>
      <c r="I146" s="194">
        <v>24</v>
      </c>
      <c r="J146" s="137"/>
      <c r="K146" s="140"/>
      <c r="L146" s="130"/>
      <c r="M146" s="194">
        <v>54</v>
      </c>
      <c r="N146" s="137"/>
      <c r="O146" s="141"/>
    </row>
    <row r="147" spans="1:15" ht="17" customHeight="1" x14ac:dyDescent="0.35">
      <c r="A147" s="193">
        <v>25</v>
      </c>
      <c r="B147" s="137"/>
      <c r="C147" s="138"/>
      <c r="D147" s="130"/>
      <c r="E147" s="139">
        <v>55</v>
      </c>
      <c r="F147" s="137"/>
      <c r="G147" s="138"/>
      <c r="H147" s="133"/>
      <c r="I147" s="194">
        <v>25</v>
      </c>
      <c r="J147" s="137"/>
      <c r="K147" s="140"/>
      <c r="L147" s="130"/>
      <c r="M147" s="194">
        <v>55</v>
      </c>
      <c r="N147" s="137"/>
      <c r="O147" s="141"/>
    </row>
    <row r="148" spans="1:15" ht="17" customHeight="1" x14ac:dyDescent="0.35">
      <c r="A148" s="193">
        <v>26</v>
      </c>
      <c r="B148" s="137"/>
      <c r="C148" s="138"/>
      <c r="D148" s="130"/>
      <c r="E148" s="139">
        <v>56</v>
      </c>
      <c r="F148" s="137"/>
      <c r="G148" s="138"/>
      <c r="H148" s="133"/>
      <c r="I148" s="194">
        <v>26</v>
      </c>
      <c r="J148" s="137"/>
      <c r="K148" s="140"/>
      <c r="L148" s="130"/>
      <c r="M148" s="194">
        <v>56</v>
      </c>
      <c r="N148" s="137"/>
      <c r="O148" s="141"/>
    </row>
    <row r="149" spans="1:15" ht="17" customHeight="1" x14ac:dyDescent="0.35">
      <c r="A149" s="193">
        <v>27</v>
      </c>
      <c r="B149" s="137"/>
      <c r="C149" s="138"/>
      <c r="D149" s="130"/>
      <c r="E149" s="139">
        <v>57</v>
      </c>
      <c r="F149" s="137"/>
      <c r="G149" s="138"/>
      <c r="H149" s="133"/>
      <c r="I149" s="194">
        <v>27</v>
      </c>
      <c r="J149" s="137"/>
      <c r="K149" s="140"/>
      <c r="L149" s="130"/>
      <c r="M149" s="194">
        <v>57</v>
      </c>
      <c r="N149" s="137"/>
      <c r="O149" s="141"/>
    </row>
    <row r="150" spans="1:15" ht="17" customHeight="1" x14ac:dyDescent="0.35">
      <c r="A150" s="193">
        <v>28</v>
      </c>
      <c r="B150" s="137"/>
      <c r="C150" s="138"/>
      <c r="D150" s="130"/>
      <c r="E150" s="139">
        <v>58</v>
      </c>
      <c r="F150" s="137"/>
      <c r="G150" s="138"/>
      <c r="H150" s="133"/>
      <c r="I150" s="194">
        <v>28</v>
      </c>
      <c r="J150" s="137"/>
      <c r="K150" s="140"/>
      <c r="L150" s="130"/>
      <c r="M150" s="194">
        <v>58</v>
      </c>
      <c r="N150" s="137"/>
      <c r="O150" s="141"/>
    </row>
    <row r="151" spans="1:15" ht="17" customHeight="1" x14ac:dyDescent="0.35">
      <c r="A151" s="193">
        <v>29</v>
      </c>
      <c r="B151" s="137"/>
      <c r="C151" s="138"/>
      <c r="D151" s="130"/>
      <c r="E151" s="139">
        <v>59</v>
      </c>
      <c r="F151" s="137"/>
      <c r="G151" s="138"/>
      <c r="H151" s="133"/>
      <c r="I151" s="194">
        <v>29</v>
      </c>
      <c r="J151" s="137"/>
      <c r="K151" s="140"/>
      <c r="L151" s="130"/>
      <c r="M151" s="194">
        <v>59</v>
      </c>
      <c r="N151" s="137"/>
      <c r="O151" s="141"/>
    </row>
    <row r="152" spans="1:15" ht="17" customHeight="1" x14ac:dyDescent="0.35">
      <c r="A152" s="142">
        <v>30</v>
      </c>
      <c r="B152" s="143"/>
      <c r="C152" s="144"/>
      <c r="D152" s="145"/>
      <c r="E152" s="146">
        <v>60</v>
      </c>
      <c r="F152" s="143"/>
      <c r="G152" s="144"/>
      <c r="H152" s="133"/>
      <c r="I152" s="148">
        <v>30</v>
      </c>
      <c r="J152" s="143"/>
      <c r="K152" s="149"/>
      <c r="L152" s="145"/>
      <c r="M152" s="148">
        <v>60</v>
      </c>
      <c r="N152" s="143"/>
      <c r="O152" s="150"/>
    </row>
    <row r="153" spans="1:15" ht="17" customHeight="1" x14ac:dyDescent="0.35">
      <c r="A153" s="391" t="s">
        <v>23</v>
      </c>
      <c r="B153" s="392"/>
      <c r="C153" s="392"/>
      <c r="D153" s="392"/>
      <c r="E153" s="393"/>
      <c r="F153" s="393"/>
      <c r="G153" s="151"/>
      <c r="H153" s="133"/>
      <c r="I153" s="392" t="s">
        <v>23</v>
      </c>
      <c r="J153" s="392"/>
      <c r="K153" s="392"/>
      <c r="L153" s="392"/>
      <c r="M153" s="393"/>
      <c r="N153" s="393"/>
      <c r="O153" s="152"/>
    </row>
    <row r="154" spans="1:15" ht="17" customHeight="1" x14ac:dyDescent="0.35">
      <c r="A154" s="397" t="str">
        <f>A76</f>
        <v>Beurten  60</v>
      </c>
      <c r="B154" s="398"/>
      <c r="C154" s="398"/>
      <c r="D154" s="398"/>
      <c r="E154" s="393"/>
      <c r="F154" s="393"/>
      <c r="G154" s="151"/>
      <c r="H154" s="133"/>
      <c r="I154" s="398" t="str">
        <f>A76</f>
        <v>Beurten  60</v>
      </c>
      <c r="J154" s="398"/>
      <c r="K154" s="398"/>
      <c r="L154" s="398"/>
      <c r="M154" s="393"/>
      <c r="N154" s="393"/>
      <c r="O154" s="152"/>
    </row>
    <row r="155" spans="1:15" ht="17" customHeight="1" x14ac:dyDescent="0.35">
      <c r="A155" s="391" t="s">
        <v>24</v>
      </c>
      <c r="B155" s="392"/>
      <c r="C155" s="392"/>
      <c r="D155" s="392"/>
      <c r="E155" s="393"/>
      <c r="F155" s="393"/>
      <c r="G155" s="151"/>
      <c r="H155" s="133"/>
      <c r="I155" s="392" t="s">
        <v>24</v>
      </c>
      <c r="J155" s="392"/>
      <c r="K155" s="392"/>
      <c r="L155" s="392"/>
      <c r="M155" s="393"/>
      <c r="N155" s="393"/>
      <c r="O155" s="152"/>
    </row>
    <row r="156" spans="1:15" ht="17" customHeight="1" thickBot="1" x14ac:dyDescent="0.4">
      <c r="A156" s="394" t="str">
        <f>A39</f>
        <v xml:space="preserve">Partijpunten: </v>
      </c>
      <c r="B156" s="395"/>
      <c r="C156" s="395"/>
      <c r="D156" s="395"/>
      <c r="E156" s="396"/>
      <c r="F156" s="396"/>
      <c r="G156" s="153"/>
      <c r="H156" s="147"/>
      <c r="I156" s="395" t="str">
        <f>A39</f>
        <v xml:space="preserve">Partijpunten: </v>
      </c>
      <c r="J156" s="395"/>
      <c r="K156" s="395"/>
      <c r="L156" s="395"/>
      <c r="M156" s="396"/>
      <c r="N156" s="396"/>
      <c r="O156" s="154"/>
    </row>
  </sheetData>
  <mergeCells count="99">
    <mergeCell ref="A78:D78"/>
    <mergeCell ref="E78:F78"/>
    <mergeCell ref="I78:L78"/>
    <mergeCell ref="M78:N78"/>
    <mergeCell ref="A75:D75"/>
    <mergeCell ref="E75:F75"/>
    <mergeCell ref="I75:L75"/>
    <mergeCell ref="M75:N75"/>
    <mergeCell ref="A76:D76"/>
    <mergeCell ref="E76:F76"/>
    <mergeCell ref="I76:L76"/>
    <mergeCell ref="M76:N76"/>
    <mergeCell ref="A77:D77"/>
    <mergeCell ref="I77:L77"/>
    <mergeCell ref="E77:F77"/>
    <mergeCell ref="M77:N77"/>
    <mergeCell ref="E39:F39"/>
    <mergeCell ref="M39:N39"/>
    <mergeCell ref="A39:D39"/>
    <mergeCell ref="I39:L39"/>
    <mergeCell ref="C40:D40"/>
    <mergeCell ref="E40:F40"/>
    <mergeCell ref="K40:L40"/>
    <mergeCell ref="M40:N40"/>
    <mergeCell ref="C1:D1"/>
    <mergeCell ref="E1:F1"/>
    <mergeCell ref="K1:L1"/>
    <mergeCell ref="M1:N1"/>
    <mergeCell ref="I2:O2"/>
    <mergeCell ref="A2:G2"/>
    <mergeCell ref="E115:F115"/>
    <mergeCell ref="M115:N115"/>
    <mergeCell ref="A115:D115"/>
    <mergeCell ref="I115:L115"/>
    <mergeCell ref="A116:D116"/>
    <mergeCell ref="E116:F116"/>
    <mergeCell ref="I116:L116"/>
    <mergeCell ref="M116:N116"/>
    <mergeCell ref="B3:N3"/>
    <mergeCell ref="B4:G4"/>
    <mergeCell ref="J4:O4"/>
    <mergeCell ref="A38:D38"/>
    <mergeCell ref="E38:F38"/>
    <mergeCell ref="I38:L38"/>
    <mergeCell ref="M38:N38"/>
    <mergeCell ref="A36:D36"/>
    <mergeCell ref="E36:F36"/>
    <mergeCell ref="I36:L36"/>
    <mergeCell ref="M36:N36"/>
    <mergeCell ref="A37:D37"/>
    <mergeCell ref="E37:F37"/>
    <mergeCell ref="I37:L37"/>
    <mergeCell ref="M37:N37"/>
    <mergeCell ref="I41:O41"/>
    <mergeCell ref="B42:N42"/>
    <mergeCell ref="B43:G43"/>
    <mergeCell ref="J43:O43"/>
    <mergeCell ref="A41:G41"/>
    <mergeCell ref="C79:D79"/>
    <mergeCell ref="E79:F79"/>
    <mergeCell ref="K79:L79"/>
    <mergeCell ref="M79:N79"/>
    <mergeCell ref="I80:O80"/>
    <mergeCell ref="A80:G80"/>
    <mergeCell ref="B81:N81"/>
    <mergeCell ref="B82:G82"/>
    <mergeCell ref="J82:O82"/>
    <mergeCell ref="A114:D114"/>
    <mergeCell ref="E114:F114"/>
    <mergeCell ref="I114:L114"/>
    <mergeCell ref="M114:N114"/>
    <mergeCell ref="A117:D117"/>
    <mergeCell ref="E117:F117"/>
    <mergeCell ref="I117:L117"/>
    <mergeCell ref="M117:N117"/>
    <mergeCell ref="C118:D118"/>
    <mergeCell ref="E118:F118"/>
    <mergeCell ref="K118:L118"/>
    <mergeCell ref="M118:N118"/>
    <mergeCell ref="I119:O119"/>
    <mergeCell ref="B120:N120"/>
    <mergeCell ref="B121:G121"/>
    <mergeCell ref="J121:O121"/>
    <mergeCell ref="A153:D153"/>
    <mergeCell ref="E153:F153"/>
    <mergeCell ref="I153:L153"/>
    <mergeCell ref="M153:N153"/>
    <mergeCell ref="A154:D154"/>
    <mergeCell ref="E154:F154"/>
    <mergeCell ref="I154:L154"/>
    <mergeCell ref="M154:N154"/>
    <mergeCell ref="A155:D155"/>
    <mergeCell ref="E155:F155"/>
    <mergeCell ref="I155:L155"/>
    <mergeCell ref="M155:N155"/>
    <mergeCell ref="A156:D156"/>
    <mergeCell ref="E156:F156"/>
    <mergeCell ref="I156:L156"/>
    <mergeCell ref="M156:N156"/>
  </mergeCells>
  <pageMargins left="0.51181102362204722" right="0.5118110236220472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6"/>
  <sheetViews>
    <sheetView topLeftCell="A118" workbookViewId="0">
      <selection activeCell="Q128" sqref="Q128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1" customWidth="1"/>
    <col min="6" max="6" width="6.6328125" customWidth="1"/>
    <col min="7" max="7" width="7.6328125" customWidth="1"/>
    <col min="8" max="8" width="11.1796875" style="1" customWidth="1"/>
    <col min="9" max="10" width="6.6328125" customWidth="1"/>
    <col min="11" max="11" width="6.6328125" style="155" customWidth="1"/>
    <col min="12" max="12" width="1.6328125" customWidth="1"/>
    <col min="13" max="13" width="4.6328125" style="41" customWidth="1"/>
    <col min="14" max="14" width="6.6328125" customWidth="1"/>
    <col min="15" max="15" width="7.6328125" customWidth="1"/>
  </cols>
  <sheetData>
    <row r="1" spans="1:16" ht="30" customHeight="1" thickBot="1" x14ac:dyDescent="0.4">
      <c r="A1" s="204" t="str">
        <f>'Ronde 1'!A1</f>
        <v>DB 3B</v>
      </c>
      <c r="B1" s="118" t="s">
        <v>17</v>
      </c>
      <c r="C1" s="405">
        <v>1</v>
      </c>
      <c r="D1" s="406"/>
      <c r="E1" s="407" t="s">
        <v>28</v>
      </c>
      <c r="F1" s="408"/>
      <c r="G1" s="119"/>
      <c r="H1" s="120"/>
      <c r="I1" s="205" t="str">
        <f>A1</f>
        <v>DB 3B</v>
      </c>
      <c r="J1" s="118" t="s">
        <v>17</v>
      </c>
      <c r="K1" s="409">
        <f>C1</f>
        <v>1</v>
      </c>
      <c r="L1" s="410"/>
      <c r="M1" s="411" t="str">
        <f>E1</f>
        <v>Ronde 2</v>
      </c>
      <c r="N1" s="412"/>
      <c r="O1" s="121"/>
    </row>
    <row r="2" spans="1:16" ht="15" customHeight="1" thickBot="1" x14ac:dyDescent="0.4">
      <c r="A2" s="429" t="str">
        <f>'dlnm lst'!E29</f>
        <v>29  Wim Berenpas  19  Concordia '54 9  NON Z</v>
      </c>
      <c r="B2" s="430"/>
      <c r="C2" s="430"/>
      <c r="D2" s="430"/>
      <c r="E2" s="430"/>
      <c r="F2" s="430"/>
      <c r="G2" s="431"/>
      <c r="H2" s="3"/>
      <c r="I2" s="429" t="str">
        <f>'dlnm lst'!E12</f>
        <v>12  Ciebe de Leeuw  19  De Bun 13  MN</v>
      </c>
      <c r="J2" s="430"/>
      <c r="K2" s="430"/>
      <c r="L2" s="430"/>
      <c r="M2" s="430"/>
      <c r="N2" s="430"/>
      <c r="O2" s="431"/>
    </row>
    <row r="3" spans="1:16" ht="15" customHeight="1" thickBot="1" x14ac:dyDescent="0.4">
      <c r="A3" s="206"/>
      <c r="B3" s="399" t="s">
        <v>62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1"/>
      <c r="O3" s="207"/>
    </row>
    <row r="4" spans="1:16" ht="19" customHeight="1" thickBot="1" x14ac:dyDescent="0.4">
      <c r="A4" s="122" t="s">
        <v>19</v>
      </c>
      <c r="B4" s="413"/>
      <c r="C4" s="414"/>
      <c r="D4" s="414"/>
      <c r="E4" s="414"/>
      <c r="F4" s="414"/>
      <c r="G4" s="415"/>
      <c r="H4" s="3"/>
      <c r="I4" s="122" t="s">
        <v>19</v>
      </c>
      <c r="J4" s="402"/>
      <c r="K4" s="403"/>
      <c r="L4" s="403"/>
      <c r="M4" s="403"/>
      <c r="N4" s="403"/>
      <c r="O4" s="404"/>
      <c r="P4" s="41"/>
    </row>
    <row r="5" spans="1:16" ht="15" customHeight="1" thickBot="1" x14ac:dyDescent="0.4">
      <c r="A5" s="123" t="s">
        <v>20</v>
      </c>
      <c r="B5" s="123" t="s">
        <v>21</v>
      </c>
      <c r="C5" s="124" t="s">
        <v>22</v>
      </c>
      <c r="D5" s="208"/>
      <c r="E5" s="125" t="s">
        <v>20</v>
      </c>
      <c r="F5" s="123" t="s">
        <v>21</v>
      </c>
      <c r="G5" s="124" t="s">
        <v>22</v>
      </c>
      <c r="H5" s="209"/>
      <c r="I5" s="126" t="s">
        <v>20</v>
      </c>
      <c r="J5" s="123" t="s">
        <v>21</v>
      </c>
      <c r="K5" s="210" t="s">
        <v>22</v>
      </c>
      <c r="L5" s="208"/>
      <c r="M5" s="123" t="s">
        <v>20</v>
      </c>
      <c r="N5" s="123" t="s">
        <v>21</v>
      </c>
      <c r="O5" s="123" t="s">
        <v>22</v>
      </c>
    </row>
    <row r="6" spans="1:16" ht="17" customHeight="1" x14ac:dyDescent="0.35">
      <c r="A6" s="127">
        <v>1</v>
      </c>
      <c r="B6" s="128"/>
      <c r="C6" s="129"/>
      <c r="D6" s="130"/>
      <c r="E6" s="131">
        <v>31</v>
      </c>
      <c r="F6" s="132"/>
      <c r="G6" s="129"/>
      <c r="H6" s="133"/>
      <c r="I6" s="134">
        <v>1</v>
      </c>
      <c r="J6" s="128"/>
      <c r="K6" s="135"/>
      <c r="L6" s="130"/>
      <c r="M6" s="134">
        <v>31</v>
      </c>
      <c r="N6" s="132"/>
      <c r="O6" s="136"/>
    </row>
    <row r="7" spans="1:16" ht="17" customHeight="1" x14ac:dyDescent="0.35">
      <c r="A7" s="193">
        <v>2</v>
      </c>
      <c r="B7" s="137"/>
      <c r="C7" s="138"/>
      <c r="D7" s="130"/>
      <c r="E7" s="139">
        <v>32</v>
      </c>
      <c r="F7" s="137"/>
      <c r="G7" s="138"/>
      <c r="H7" s="133"/>
      <c r="I7" s="194">
        <v>2</v>
      </c>
      <c r="J7" s="137"/>
      <c r="K7" s="140"/>
      <c r="L7" s="130"/>
      <c r="M7" s="194">
        <v>32</v>
      </c>
      <c r="N7" s="137"/>
      <c r="O7" s="141"/>
    </row>
    <row r="8" spans="1:16" ht="17" customHeight="1" x14ac:dyDescent="0.35">
      <c r="A8" s="193">
        <v>3</v>
      </c>
      <c r="B8" s="137"/>
      <c r="C8" s="138"/>
      <c r="D8" s="130"/>
      <c r="E8" s="139">
        <v>33</v>
      </c>
      <c r="F8" s="137"/>
      <c r="G8" s="138"/>
      <c r="H8" s="133"/>
      <c r="I8" s="194">
        <v>3</v>
      </c>
      <c r="J8" s="137"/>
      <c r="K8" s="140"/>
      <c r="L8" s="130"/>
      <c r="M8" s="194">
        <v>33</v>
      </c>
      <c r="N8" s="137"/>
      <c r="O8" s="141"/>
    </row>
    <row r="9" spans="1:16" ht="17" customHeight="1" x14ac:dyDescent="0.35">
      <c r="A9" s="193">
        <v>4</v>
      </c>
      <c r="B9" s="137"/>
      <c r="C9" s="138"/>
      <c r="D9" s="130"/>
      <c r="E9" s="139">
        <v>34</v>
      </c>
      <c r="F9" s="137"/>
      <c r="G9" s="138"/>
      <c r="H9" s="133"/>
      <c r="I9" s="194">
        <v>4</v>
      </c>
      <c r="J9" s="137"/>
      <c r="K9" s="140"/>
      <c r="L9" s="130"/>
      <c r="M9" s="194">
        <v>34</v>
      </c>
      <c r="N9" s="137"/>
      <c r="O9" s="141"/>
    </row>
    <row r="10" spans="1:16" ht="17" customHeight="1" x14ac:dyDescent="0.35">
      <c r="A10" s="193">
        <v>5</v>
      </c>
      <c r="B10" s="137"/>
      <c r="C10" s="138"/>
      <c r="D10" s="130"/>
      <c r="E10" s="139">
        <v>35</v>
      </c>
      <c r="F10" s="137"/>
      <c r="G10" s="138"/>
      <c r="H10" s="133"/>
      <c r="I10" s="194">
        <v>5</v>
      </c>
      <c r="J10" s="137"/>
      <c r="K10" s="140"/>
      <c r="L10" s="130"/>
      <c r="M10" s="194">
        <v>35</v>
      </c>
      <c r="N10" s="137"/>
      <c r="O10" s="141"/>
    </row>
    <row r="11" spans="1:16" ht="17" customHeight="1" x14ac:dyDescent="0.35">
      <c r="A11" s="193">
        <v>6</v>
      </c>
      <c r="B11" s="137"/>
      <c r="C11" s="138"/>
      <c r="D11" s="130"/>
      <c r="E11" s="139">
        <v>36</v>
      </c>
      <c r="F11" s="137"/>
      <c r="G11" s="138"/>
      <c r="H11" s="133"/>
      <c r="I11" s="194">
        <v>6</v>
      </c>
      <c r="J11" s="137"/>
      <c r="K11" s="140"/>
      <c r="L11" s="130"/>
      <c r="M11" s="194">
        <v>36</v>
      </c>
      <c r="N11" s="137"/>
      <c r="O11" s="141"/>
    </row>
    <row r="12" spans="1:16" ht="17" customHeight="1" x14ac:dyDescent="0.35">
      <c r="A12" s="193">
        <v>7</v>
      </c>
      <c r="B12" s="137"/>
      <c r="C12" s="138"/>
      <c r="D12" s="130"/>
      <c r="E12" s="139">
        <v>37</v>
      </c>
      <c r="F12" s="137"/>
      <c r="G12" s="138"/>
      <c r="H12" s="133"/>
      <c r="I12" s="194">
        <v>7</v>
      </c>
      <c r="J12" s="137"/>
      <c r="K12" s="140"/>
      <c r="L12" s="130"/>
      <c r="M12" s="194">
        <v>37</v>
      </c>
      <c r="N12" s="137"/>
      <c r="O12" s="141"/>
    </row>
    <row r="13" spans="1:16" ht="17" customHeight="1" x14ac:dyDescent="0.35">
      <c r="A13" s="193">
        <v>8</v>
      </c>
      <c r="B13" s="137"/>
      <c r="C13" s="138"/>
      <c r="D13" s="130"/>
      <c r="E13" s="139">
        <v>38</v>
      </c>
      <c r="F13" s="137"/>
      <c r="G13" s="138"/>
      <c r="H13" s="133"/>
      <c r="I13" s="194">
        <v>8</v>
      </c>
      <c r="J13" s="137"/>
      <c r="K13" s="140"/>
      <c r="L13" s="130"/>
      <c r="M13" s="194">
        <v>38</v>
      </c>
      <c r="N13" s="137"/>
      <c r="O13" s="141"/>
    </row>
    <row r="14" spans="1:16" ht="17" customHeight="1" x14ac:dyDescent="0.35">
      <c r="A14" s="193">
        <v>9</v>
      </c>
      <c r="B14" s="137"/>
      <c r="C14" s="138"/>
      <c r="D14" s="130"/>
      <c r="E14" s="139">
        <v>39</v>
      </c>
      <c r="F14" s="137"/>
      <c r="G14" s="138"/>
      <c r="H14" s="133"/>
      <c r="I14" s="194">
        <v>9</v>
      </c>
      <c r="J14" s="137"/>
      <c r="K14" s="140"/>
      <c r="L14" s="130"/>
      <c r="M14" s="194">
        <v>39</v>
      </c>
      <c r="N14" s="137"/>
      <c r="O14" s="141"/>
    </row>
    <row r="15" spans="1:16" ht="17" customHeight="1" x14ac:dyDescent="0.35">
      <c r="A15" s="193">
        <v>10</v>
      </c>
      <c r="B15" s="137"/>
      <c r="C15" s="138"/>
      <c r="D15" s="130"/>
      <c r="E15" s="139">
        <v>40</v>
      </c>
      <c r="F15" s="137"/>
      <c r="G15" s="138"/>
      <c r="H15" s="133"/>
      <c r="I15" s="194">
        <v>10</v>
      </c>
      <c r="J15" s="137"/>
      <c r="K15" s="140"/>
      <c r="L15" s="130"/>
      <c r="M15" s="194">
        <v>40</v>
      </c>
      <c r="N15" s="137"/>
      <c r="O15" s="141"/>
    </row>
    <row r="16" spans="1:16" ht="17" customHeight="1" x14ac:dyDescent="0.35">
      <c r="A16" s="193">
        <v>11</v>
      </c>
      <c r="B16" s="137"/>
      <c r="C16" s="138"/>
      <c r="D16" s="130"/>
      <c r="E16" s="139">
        <v>41</v>
      </c>
      <c r="F16" s="137"/>
      <c r="G16" s="138"/>
      <c r="H16" s="133"/>
      <c r="I16" s="194">
        <v>11</v>
      </c>
      <c r="J16" s="137"/>
      <c r="K16" s="140"/>
      <c r="L16" s="130"/>
      <c r="M16" s="194">
        <v>41</v>
      </c>
      <c r="N16" s="137"/>
      <c r="O16" s="141"/>
    </row>
    <row r="17" spans="1:15" ht="17" customHeight="1" x14ac:dyDescent="0.35">
      <c r="A17" s="193">
        <v>12</v>
      </c>
      <c r="B17" s="137"/>
      <c r="C17" s="138"/>
      <c r="D17" s="130"/>
      <c r="E17" s="139">
        <v>42</v>
      </c>
      <c r="F17" s="137"/>
      <c r="G17" s="138"/>
      <c r="H17" s="133"/>
      <c r="I17" s="194">
        <v>12</v>
      </c>
      <c r="J17" s="137"/>
      <c r="K17" s="140"/>
      <c r="L17" s="130"/>
      <c r="M17" s="194">
        <v>42</v>
      </c>
      <c r="N17" s="137"/>
      <c r="O17" s="141"/>
    </row>
    <row r="18" spans="1:15" ht="17" customHeight="1" x14ac:dyDescent="0.35">
      <c r="A18" s="193">
        <v>13</v>
      </c>
      <c r="B18" s="137"/>
      <c r="C18" s="138"/>
      <c r="D18" s="130"/>
      <c r="E18" s="139">
        <v>43</v>
      </c>
      <c r="F18" s="137"/>
      <c r="G18" s="138"/>
      <c r="H18" s="133"/>
      <c r="I18" s="194">
        <v>13</v>
      </c>
      <c r="J18" s="137"/>
      <c r="K18" s="140"/>
      <c r="L18" s="130"/>
      <c r="M18" s="194">
        <v>43</v>
      </c>
      <c r="N18" s="137"/>
      <c r="O18" s="141"/>
    </row>
    <row r="19" spans="1:15" ht="17" customHeight="1" x14ac:dyDescent="0.35">
      <c r="A19" s="193">
        <v>14</v>
      </c>
      <c r="B19" s="137"/>
      <c r="C19" s="138"/>
      <c r="D19" s="130"/>
      <c r="E19" s="139">
        <v>44</v>
      </c>
      <c r="F19" s="137"/>
      <c r="G19" s="138"/>
      <c r="H19" s="133"/>
      <c r="I19" s="194">
        <v>14</v>
      </c>
      <c r="J19" s="137"/>
      <c r="K19" s="140"/>
      <c r="L19" s="130"/>
      <c r="M19" s="194">
        <v>44</v>
      </c>
      <c r="N19" s="137"/>
      <c r="O19" s="141"/>
    </row>
    <row r="20" spans="1:15" ht="17" customHeight="1" x14ac:dyDescent="0.35">
      <c r="A20" s="193">
        <v>15</v>
      </c>
      <c r="B20" s="137"/>
      <c r="C20" s="138"/>
      <c r="D20" s="130"/>
      <c r="E20" s="139">
        <v>45</v>
      </c>
      <c r="F20" s="137"/>
      <c r="G20" s="138"/>
      <c r="H20" s="133"/>
      <c r="I20" s="194">
        <v>15</v>
      </c>
      <c r="J20" s="137"/>
      <c r="K20" s="140"/>
      <c r="L20" s="130"/>
      <c r="M20" s="194">
        <v>45</v>
      </c>
      <c r="N20" s="137"/>
      <c r="O20" s="141"/>
    </row>
    <row r="21" spans="1:15" ht="17" customHeight="1" x14ac:dyDescent="0.35">
      <c r="A21" s="193">
        <v>16</v>
      </c>
      <c r="B21" s="137"/>
      <c r="C21" s="138"/>
      <c r="D21" s="130"/>
      <c r="E21" s="139">
        <v>46</v>
      </c>
      <c r="F21" s="137"/>
      <c r="G21" s="138"/>
      <c r="H21" s="133"/>
      <c r="I21" s="194">
        <v>16</v>
      </c>
      <c r="J21" s="137"/>
      <c r="K21" s="140"/>
      <c r="L21" s="130"/>
      <c r="M21" s="194">
        <v>46</v>
      </c>
      <c r="N21" s="137"/>
      <c r="O21" s="141"/>
    </row>
    <row r="22" spans="1:15" ht="17" customHeight="1" x14ac:dyDescent="0.35">
      <c r="A22" s="193">
        <v>17</v>
      </c>
      <c r="B22" s="137"/>
      <c r="C22" s="138"/>
      <c r="D22" s="130"/>
      <c r="E22" s="139">
        <v>47</v>
      </c>
      <c r="F22" s="137"/>
      <c r="G22" s="138"/>
      <c r="H22" s="133"/>
      <c r="I22" s="194">
        <v>17</v>
      </c>
      <c r="J22" s="137"/>
      <c r="K22" s="140"/>
      <c r="L22" s="130"/>
      <c r="M22" s="194">
        <v>47</v>
      </c>
      <c r="N22" s="137"/>
      <c r="O22" s="141"/>
    </row>
    <row r="23" spans="1:15" ht="17" customHeight="1" x14ac:dyDescent="0.35">
      <c r="A23" s="193">
        <v>18</v>
      </c>
      <c r="B23" s="137"/>
      <c r="C23" s="138"/>
      <c r="D23" s="130"/>
      <c r="E23" s="139">
        <v>48</v>
      </c>
      <c r="F23" s="137"/>
      <c r="G23" s="138"/>
      <c r="H23" s="133"/>
      <c r="I23" s="194">
        <v>18</v>
      </c>
      <c r="J23" s="137"/>
      <c r="K23" s="140"/>
      <c r="L23" s="130"/>
      <c r="M23" s="194">
        <v>48</v>
      </c>
      <c r="N23" s="137"/>
      <c r="O23" s="141"/>
    </row>
    <row r="24" spans="1:15" ht="17" customHeight="1" x14ac:dyDescent="0.35">
      <c r="A24" s="193">
        <v>19</v>
      </c>
      <c r="B24" s="137"/>
      <c r="C24" s="138"/>
      <c r="D24" s="130"/>
      <c r="E24" s="139">
        <v>49</v>
      </c>
      <c r="F24" s="137"/>
      <c r="G24" s="138"/>
      <c r="H24" s="133"/>
      <c r="I24" s="194">
        <v>19</v>
      </c>
      <c r="J24" s="137"/>
      <c r="K24" s="140"/>
      <c r="L24" s="130"/>
      <c r="M24" s="194">
        <v>49</v>
      </c>
      <c r="N24" s="137"/>
      <c r="O24" s="141"/>
    </row>
    <row r="25" spans="1:15" ht="17" customHeight="1" x14ac:dyDescent="0.35">
      <c r="A25" s="193">
        <v>20</v>
      </c>
      <c r="B25" s="137"/>
      <c r="C25" s="138"/>
      <c r="D25" s="130"/>
      <c r="E25" s="139">
        <v>50</v>
      </c>
      <c r="F25" s="137"/>
      <c r="G25" s="138"/>
      <c r="H25" s="133"/>
      <c r="I25" s="194">
        <v>20</v>
      </c>
      <c r="J25" s="137"/>
      <c r="K25" s="140"/>
      <c r="L25" s="130"/>
      <c r="M25" s="194">
        <v>50</v>
      </c>
      <c r="N25" s="137"/>
      <c r="O25" s="141"/>
    </row>
    <row r="26" spans="1:15" ht="17" customHeight="1" x14ac:dyDescent="0.35">
      <c r="A26" s="193">
        <v>21</v>
      </c>
      <c r="B26" s="137"/>
      <c r="C26" s="138"/>
      <c r="D26" s="130"/>
      <c r="E26" s="139">
        <v>51</v>
      </c>
      <c r="F26" s="137"/>
      <c r="G26" s="138"/>
      <c r="H26" s="133"/>
      <c r="I26" s="194">
        <v>21</v>
      </c>
      <c r="J26" s="137"/>
      <c r="K26" s="140"/>
      <c r="L26" s="130"/>
      <c r="M26" s="194">
        <v>51</v>
      </c>
      <c r="N26" s="137"/>
      <c r="O26" s="141"/>
    </row>
    <row r="27" spans="1:15" ht="17" customHeight="1" x14ac:dyDescent="0.35">
      <c r="A27" s="193">
        <v>22</v>
      </c>
      <c r="B27" s="137"/>
      <c r="C27" s="138"/>
      <c r="D27" s="130"/>
      <c r="E27" s="139">
        <v>52</v>
      </c>
      <c r="F27" s="137"/>
      <c r="G27" s="138"/>
      <c r="H27" s="133"/>
      <c r="I27" s="194">
        <v>22</v>
      </c>
      <c r="J27" s="137"/>
      <c r="K27" s="140"/>
      <c r="L27" s="130"/>
      <c r="M27" s="194">
        <v>52</v>
      </c>
      <c r="N27" s="137"/>
      <c r="O27" s="141"/>
    </row>
    <row r="28" spans="1:15" ht="17" customHeight="1" x14ac:dyDescent="0.35">
      <c r="A28" s="193">
        <v>23</v>
      </c>
      <c r="B28" s="137"/>
      <c r="C28" s="138"/>
      <c r="D28" s="130"/>
      <c r="E28" s="139">
        <v>53</v>
      </c>
      <c r="F28" s="137"/>
      <c r="G28" s="138"/>
      <c r="H28" s="133"/>
      <c r="I28" s="194">
        <v>23</v>
      </c>
      <c r="J28" s="137"/>
      <c r="K28" s="140"/>
      <c r="L28" s="130"/>
      <c r="M28" s="194">
        <v>53</v>
      </c>
      <c r="N28" s="137"/>
      <c r="O28" s="141"/>
    </row>
    <row r="29" spans="1:15" ht="17" customHeight="1" x14ac:dyDescent="0.35">
      <c r="A29" s="193">
        <v>24</v>
      </c>
      <c r="B29" s="137"/>
      <c r="C29" s="138"/>
      <c r="D29" s="130"/>
      <c r="E29" s="139">
        <v>54</v>
      </c>
      <c r="F29" s="137"/>
      <c r="G29" s="138"/>
      <c r="H29" s="133"/>
      <c r="I29" s="194">
        <v>24</v>
      </c>
      <c r="J29" s="137"/>
      <c r="K29" s="140"/>
      <c r="L29" s="130"/>
      <c r="M29" s="194">
        <v>54</v>
      </c>
      <c r="N29" s="137"/>
      <c r="O29" s="141"/>
    </row>
    <row r="30" spans="1:15" ht="17" customHeight="1" x14ac:dyDescent="0.35">
      <c r="A30" s="193">
        <v>25</v>
      </c>
      <c r="B30" s="137"/>
      <c r="C30" s="138"/>
      <c r="D30" s="130"/>
      <c r="E30" s="139">
        <v>55</v>
      </c>
      <c r="F30" s="137"/>
      <c r="G30" s="138"/>
      <c r="H30" s="133"/>
      <c r="I30" s="194">
        <v>25</v>
      </c>
      <c r="J30" s="137"/>
      <c r="K30" s="140"/>
      <c r="L30" s="130"/>
      <c r="M30" s="194">
        <v>55</v>
      </c>
      <c r="N30" s="137"/>
      <c r="O30" s="141"/>
    </row>
    <row r="31" spans="1:15" ht="17" customHeight="1" x14ac:dyDescent="0.35">
      <c r="A31" s="193">
        <v>26</v>
      </c>
      <c r="B31" s="137"/>
      <c r="C31" s="138"/>
      <c r="D31" s="130"/>
      <c r="E31" s="139">
        <v>56</v>
      </c>
      <c r="F31" s="137"/>
      <c r="G31" s="138"/>
      <c r="H31" s="133"/>
      <c r="I31" s="194">
        <v>26</v>
      </c>
      <c r="J31" s="137"/>
      <c r="K31" s="140"/>
      <c r="L31" s="130"/>
      <c r="M31" s="194">
        <v>56</v>
      </c>
      <c r="N31" s="137"/>
      <c r="O31" s="141"/>
    </row>
    <row r="32" spans="1:15" ht="17" customHeight="1" x14ac:dyDescent="0.35">
      <c r="A32" s="193">
        <v>27</v>
      </c>
      <c r="B32" s="137"/>
      <c r="C32" s="138"/>
      <c r="D32" s="130"/>
      <c r="E32" s="139">
        <v>57</v>
      </c>
      <c r="F32" s="137"/>
      <c r="G32" s="138"/>
      <c r="H32" s="133"/>
      <c r="I32" s="194">
        <v>27</v>
      </c>
      <c r="J32" s="137"/>
      <c r="K32" s="140"/>
      <c r="L32" s="130"/>
      <c r="M32" s="194">
        <v>57</v>
      </c>
      <c r="N32" s="137"/>
      <c r="O32" s="141"/>
    </row>
    <row r="33" spans="1:15" ht="17" customHeight="1" x14ac:dyDescent="0.35">
      <c r="A33" s="193">
        <v>28</v>
      </c>
      <c r="B33" s="137"/>
      <c r="C33" s="138"/>
      <c r="D33" s="130"/>
      <c r="E33" s="139">
        <v>58</v>
      </c>
      <c r="F33" s="137"/>
      <c r="G33" s="138"/>
      <c r="H33" s="133"/>
      <c r="I33" s="194">
        <v>28</v>
      </c>
      <c r="J33" s="137"/>
      <c r="K33" s="140"/>
      <c r="L33" s="130"/>
      <c r="M33" s="194">
        <v>58</v>
      </c>
      <c r="N33" s="137"/>
      <c r="O33" s="141"/>
    </row>
    <row r="34" spans="1:15" ht="17" customHeight="1" x14ac:dyDescent="0.35">
      <c r="A34" s="193">
        <v>29</v>
      </c>
      <c r="B34" s="137"/>
      <c r="C34" s="138"/>
      <c r="D34" s="130"/>
      <c r="E34" s="139">
        <v>59</v>
      </c>
      <c r="F34" s="137"/>
      <c r="G34" s="138"/>
      <c r="H34" s="133"/>
      <c r="I34" s="194">
        <v>29</v>
      </c>
      <c r="J34" s="137"/>
      <c r="K34" s="140"/>
      <c r="L34" s="130"/>
      <c r="M34" s="194">
        <v>59</v>
      </c>
      <c r="N34" s="137"/>
      <c r="O34" s="141"/>
    </row>
    <row r="35" spans="1:15" ht="17" customHeight="1" x14ac:dyDescent="0.35">
      <c r="A35" s="142">
        <v>30</v>
      </c>
      <c r="B35" s="143"/>
      <c r="C35" s="144"/>
      <c r="D35" s="145"/>
      <c r="E35" s="146">
        <v>60</v>
      </c>
      <c r="F35" s="143"/>
      <c r="G35" s="144"/>
      <c r="H35" s="133"/>
      <c r="I35" s="148">
        <v>30</v>
      </c>
      <c r="J35" s="143"/>
      <c r="K35" s="149"/>
      <c r="L35" s="145"/>
      <c r="M35" s="148">
        <v>60</v>
      </c>
      <c r="N35" s="143"/>
      <c r="O35" s="150"/>
    </row>
    <row r="36" spans="1:15" ht="17" customHeight="1" x14ac:dyDescent="0.35">
      <c r="A36" s="416" t="s">
        <v>23</v>
      </c>
      <c r="B36" s="393"/>
      <c r="C36" s="393"/>
      <c r="D36" s="393"/>
      <c r="E36" s="393"/>
      <c r="F36" s="393"/>
      <c r="G36" s="151"/>
      <c r="H36" s="133"/>
      <c r="I36" s="392" t="s">
        <v>23</v>
      </c>
      <c r="J36" s="392"/>
      <c r="K36" s="392"/>
      <c r="L36" s="392"/>
      <c r="M36" s="393"/>
      <c r="N36" s="393"/>
      <c r="O36" s="152"/>
    </row>
    <row r="37" spans="1:15" ht="17" customHeight="1" x14ac:dyDescent="0.35">
      <c r="A37" s="417" t="str">
        <f>'[2]Ronde 1'!A37:D37</f>
        <v>Beurten  60</v>
      </c>
      <c r="B37" s="418"/>
      <c r="C37" s="418"/>
      <c r="D37" s="418"/>
      <c r="E37" s="393"/>
      <c r="F37" s="393"/>
      <c r="G37" s="151"/>
      <c r="H37" s="133"/>
      <c r="I37" s="398" t="str">
        <f>A37</f>
        <v>Beurten  60</v>
      </c>
      <c r="J37" s="398"/>
      <c r="K37" s="398"/>
      <c r="L37" s="398"/>
      <c r="M37" s="393"/>
      <c r="N37" s="393"/>
      <c r="O37" s="152"/>
    </row>
    <row r="38" spans="1:15" ht="17" customHeight="1" x14ac:dyDescent="0.35">
      <c r="A38" s="416" t="s">
        <v>24</v>
      </c>
      <c r="B38" s="393"/>
      <c r="C38" s="393"/>
      <c r="D38" s="393"/>
      <c r="E38" s="393"/>
      <c r="F38" s="393"/>
      <c r="G38" s="151"/>
      <c r="H38" s="133"/>
      <c r="I38" s="392" t="s">
        <v>24</v>
      </c>
      <c r="J38" s="392"/>
      <c r="K38" s="392"/>
      <c r="L38" s="392"/>
      <c r="M38" s="393"/>
      <c r="N38" s="393"/>
      <c r="O38" s="152"/>
    </row>
    <row r="39" spans="1:15" ht="17" customHeight="1" thickBot="1" x14ac:dyDescent="0.4">
      <c r="A39" s="419" t="s">
        <v>60</v>
      </c>
      <c r="B39" s="396"/>
      <c r="C39" s="396"/>
      <c r="D39" s="396"/>
      <c r="E39" s="396"/>
      <c r="F39" s="396"/>
      <c r="G39" s="153"/>
      <c r="H39" s="147"/>
      <c r="I39" s="395" t="str">
        <f>A39</f>
        <v xml:space="preserve">Partijpunten: </v>
      </c>
      <c r="J39" s="395"/>
      <c r="K39" s="395"/>
      <c r="L39" s="395"/>
      <c r="M39" s="396"/>
      <c r="N39" s="396"/>
      <c r="O39" s="154"/>
    </row>
    <row r="40" spans="1:15" ht="30" customHeight="1" thickBot="1" x14ac:dyDescent="0.4">
      <c r="A40" s="204" t="str">
        <f>A1</f>
        <v>DB 3B</v>
      </c>
      <c r="B40" s="118" t="s">
        <v>17</v>
      </c>
      <c r="C40" s="405">
        <v>2</v>
      </c>
      <c r="D40" s="406"/>
      <c r="E40" s="407" t="str">
        <f>E1</f>
        <v>Ronde 2</v>
      </c>
      <c r="F40" s="408"/>
      <c r="G40" s="119"/>
      <c r="H40" s="120"/>
      <c r="I40" s="205" t="str">
        <f>A1</f>
        <v>DB 3B</v>
      </c>
      <c r="J40" s="118" t="s">
        <v>17</v>
      </c>
      <c r="K40" s="409">
        <f>C40</f>
        <v>2</v>
      </c>
      <c r="L40" s="410"/>
      <c r="M40" s="411" t="str">
        <f>E1</f>
        <v>Ronde 2</v>
      </c>
      <c r="N40" s="412"/>
      <c r="O40" s="121"/>
    </row>
    <row r="41" spans="1:15" ht="15" customHeight="1" thickBot="1" x14ac:dyDescent="0.4">
      <c r="A41" s="432" t="str">
        <f>'dlnm lst'!E10</f>
        <v>10  Johan Rodermond  20  De Bun 13  MN</v>
      </c>
      <c r="B41" s="433"/>
      <c r="C41" s="433"/>
      <c r="D41" s="433"/>
      <c r="E41" s="433"/>
      <c r="F41" s="433"/>
      <c r="G41" s="434"/>
      <c r="H41" s="3"/>
      <c r="I41" s="429" t="str">
        <f>'dlnm lst'!E19</f>
        <v>19  Tjitse Sinnema  14  t Raedthuys 1 WN</v>
      </c>
      <c r="J41" s="430"/>
      <c r="K41" s="430"/>
      <c r="L41" s="430"/>
      <c r="M41" s="430"/>
      <c r="N41" s="430"/>
      <c r="O41" s="431"/>
    </row>
    <row r="42" spans="1:15" ht="15" customHeight="1" thickBot="1" x14ac:dyDescent="0.4">
      <c r="A42" s="206"/>
      <c r="B42" s="399" t="s">
        <v>62</v>
      </c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1"/>
      <c r="O42" s="207"/>
    </row>
    <row r="43" spans="1:15" ht="19" customHeight="1" thickBot="1" x14ac:dyDescent="0.4">
      <c r="A43" s="122" t="s">
        <v>19</v>
      </c>
      <c r="B43" s="402"/>
      <c r="C43" s="403"/>
      <c r="D43" s="403"/>
      <c r="E43" s="403"/>
      <c r="F43" s="403"/>
      <c r="G43" s="404"/>
      <c r="H43" s="3"/>
      <c r="I43" s="122" t="s">
        <v>19</v>
      </c>
      <c r="J43" s="402"/>
      <c r="K43" s="403"/>
      <c r="L43" s="403"/>
      <c r="M43" s="403"/>
      <c r="N43" s="403"/>
      <c r="O43" s="404"/>
    </row>
    <row r="44" spans="1:15" ht="19" customHeight="1" thickBot="1" x14ac:dyDescent="0.4">
      <c r="A44" s="123" t="s">
        <v>20</v>
      </c>
      <c r="B44" s="123" t="s">
        <v>21</v>
      </c>
      <c r="C44" s="211" t="s">
        <v>22</v>
      </c>
      <c r="D44" s="208"/>
      <c r="E44" s="125" t="s">
        <v>20</v>
      </c>
      <c r="F44" s="123" t="s">
        <v>21</v>
      </c>
      <c r="G44" s="211" t="s">
        <v>22</v>
      </c>
      <c r="H44" s="209"/>
      <c r="I44" s="126" t="s">
        <v>20</v>
      </c>
      <c r="J44" s="123" t="s">
        <v>21</v>
      </c>
      <c r="K44" s="210" t="s">
        <v>22</v>
      </c>
      <c r="L44" s="208"/>
      <c r="M44" s="123" t="s">
        <v>20</v>
      </c>
      <c r="N44" s="123" t="s">
        <v>21</v>
      </c>
      <c r="O44" s="212" t="s">
        <v>22</v>
      </c>
    </row>
    <row r="45" spans="1:15" ht="17" customHeight="1" x14ac:dyDescent="0.35">
      <c r="A45" s="127">
        <v>1</v>
      </c>
      <c r="B45" s="128"/>
      <c r="C45" s="129"/>
      <c r="D45" s="130"/>
      <c r="E45" s="131">
        <v>31</v>
      </c>
      <c r="F45" s="132"/>
      <c r="G45" s="129"/>
      <c r="H45" s="133"/>
      <c r="I45" s="134">
        <v>1</v>
      </c>
      <c r="J45" s="128"/>
      <c r="K45" s="135"/>
      <c r="L45" s="130"/>
      <c r="M45" s="134">
        <v>31</v>
      </c>
      <c r="N45" s="132"/>
      <c r="O45" s="136"/>
    </row>
    <row r="46" spans="1:15" ht="17" customHeight="1" x14ac:dyDescent="0.35">
      <c r="A46" s="193">
        <v>2</v>
      </c>
      <c r="B46" s="137"/>
      <c r="C46" s="138"/>
      <c r="D46" s="130"/>
      <c r="E46" s="139">
        <v>32</v>
      </c>
      <c r="F46" s="137"/>
      <c r="G46" s="138"/>
      <c r="H46" s="133"/>
      <c r="I46" s="194">
        <v>2</v>
      </c>
      <c r="J46" s="137"/>
      <c r="K46" s="140"/>
      <c r="L46" s="130"/>
      <c r="M46" s="194">
        <v>32</v>
      </c>
      <c r="N46" s="137"/>
      <c r="O46" s="141"/>
    </row>
    <row r="47" spans="1:15" ht="17" customHeight="1" x14ac:dyDescent="0.35">
      <c r="A47" s="193">
        <v>3</v>
      </c>
      <c r="B47" s="137"/>
      <c r="C47" s="138"/>
      <c r="D47" s="130"/>
      <c r="E47" s="139">
        <v>33</v>
      </c>
      <c r="F47" s="137"/>
      <c r="G47" s="138"/>
      <c r="H47" s="133"/>
      <c r="I47" s="194">
        <v>3</v>
      </c>
      <c r="J47" s="137"/>
      <c r="K47" s="140"/>
      <c r="L47" s="130"/>
      <c r="M47" s="194">
        <v>33</v>
      </c>
      <c r="N47" s="137"/>
      <c r="O47" s="141"/>
    </row>
    <row r="48" spans="1:15" ht="17" customHeight="1" x14ac:dyDescent="0.35">
      <c r="A48" s="193">
        <v>4</v>
      </c>
      <c r="B48" s="137"/>
      <c r="C48" s="138"/>
      <c r="D48" s="130"/>
      <c r="E48" s="139">
        <v>34</v>
      </c>
      <c r="F48" s="137"/>
      <c r="G48" s="138"/>
      <c r="H48" s="133"/>
      <c r="I48" s="194">
        <v>4</v>
      </c>
      <c r="J48" s="137"/>
      <c r="K48" s="140"/>
      <c r="L48" s="130"/>
      <c r="M48" s="194">
        <v>34</v>
      </c>
      <c r="N48" s="137"/>
      <c r="O48" s="141"/>
    </row>
    <row r="49" spans="1:15" ht="17" customHeight="1" x14ac:dyDescent="0.35">
      <c r="A49" s="193">
        <v>5</v>
      </c>
      <c r="B49" s="137"/>
      <c r="C49" s="138"/>
      <c r="D49" s="130"/>
      <c r="E49" s="139">
        <v>35</v>
      </c>
      <c r="F49" s="137"/>
      <c r="G49" s="138"/>
      <c r="H49" s="133"/>
      <c r="I49" s="194">
        <v>5</v>
      </c>
      <c r="J49" s="137"/>
      <c r="K49" s="140"/>
      <c r="L49" s="130"/>
      <c r="M49" s="194">
        <v>35</v>
      </c>
      <c r="N49" s="137"/>
      <c r="O49" s="141"/>
    </row>
    <row r="50" spans="1:15" ht="17" customHeight="1" x14ac:dyDescent="0.35">
      <c r="A50" s="193">
        <v>6</v>
      </c>
      <c r="B50" s="137"/>
      <c r="C50" s="138"/>
      <c r="D50" s="130"/>
      <c r="E50" s="139">
        <v>36</v>
      </c>
      <c r="F50" s="137"/>
      <c r="G50" s="138"/>
      <c r="H50" s="133"/>
      <c r="I50" s="194">
        <v>6</v>
      </c>
      <c r="J50" s="137"/>
      <c r="K50" s="140"/>
      <c r="L50" s="130"/>
      <c r="M50" s="194">
        <v>36</v>
      </c>
      <c r="N50" s="137"/>
      <c r="O50" s="141"/>
    </row>
    <row r="51" spans="1:15" ht="17" customHeight="1" x14ac:dyDescent="0.35">
      <c r="A51" s="193">
        <v>7</v>
      </c>
      <c r="B51" s="137"/>
      <c r="C51" s="138"/>
      <c r="D51" s="130"/>
      <c r="E51" s="139">
        <v>37</v>
      </c>
      <c r="F51" s="137"/>
      <c r="G51" s="138"/>
      <c r="H51" s="133"/>
      <c r="I51" s="194">
        <v>7</v>
      </c>
      <c r="J51" s="137"/>
      <c r="K51" s="140"/>
      <c r="L51" s="130"/>
      <c r="M51" s="194">
        <v>37</v>
      </c>
      <c r="N51" s="137"/>
      <c r="O51" s="141"/>
    </row>
    <row r="52" spans="1:15" ht="17" customHeight="1" x14ac:dyDescent="0.35">
      <c r="A52" s="193">
        <v>8</v>
      </c>
      <c r="B52" s="137"/>
      <c r="C52" s="138"/>
      <c r="D52" s="130"/>
      <c r="E52" s="139">
        <v>38</v>
      </c>
      <c r="F52" s="137"/>
      <c r="G52" s="138"/>
      <c r="H52" s="133"/>
      <c r="I52" s="194">
        <v>8</v>
      </c>
      <c r="J52" s="137"/>
      <c r="K52" s="140"/>
      <c r="L52" s="130"/>
      <c r="M52" s="194">
        <v>38</v>
      </c>
      <c r="N52" s="137"/>
      <c r="O52" s="141"/>
    </row>
    <row r="53" spans="1:15" ht="17" customHeight="1" x14ac:dyDescent="0.35">
      <c r="A53" s="193">
        <v>9</v>
      </c>
      <c r="B53" s="137"/>
      <c r="C53" s="138"/>
      <c r="D53" s="130"/>
      <c r="E53" s="139">
        <v>39</v>
      </c>
      <c r="F53" s="137"/>
      <c r="G53" s="138"/>
      <c r="H53" s="133"/>
      <c r="I53" s="194">
        <v>9</v>
      </c>
      <c r="J53" s="137"/>
      <c r="K53" s="140"/>
      <c r="L53" s="130"/>
      <c r="M53" s="194">
        <v>39</v>
      </c>
      <c r="N53" s="137"/>
      <c r="O53" s="141"/>
    </row>
    <row r="54" spans="1:15" ht="17" customHeight="1" x14ac:dyDescent="0.35">
      <c r="A54" s="193">
        <v>10</v>
      </c>
      <c r="B54" s="137"/>
      <c r="C54" s="138"/>
      <c r="D54" s="130"/>
      <c r="E54" s="139">
        <v>40</v>
      </c>
      <c r="F54" s="137"/>
      <c r="G54" s="138"/>
      <c r="H54" s="133"/>
      <c r="I54" s="194">
        <v>10</v>
      </c>
      <c r="J54" s="137"/>
      <c r="K54" s="140"/>
      <c r="L54" s="130"/>
      <c r="M54" s="194">
        <v>40</v>
      </c>
      <c r="N54" s="137"/>
      <c r="O54" s="141"/>
    </row>
    <row r="55" spans="1:15" ht="17" customHeight="1" x14ac:dyDescent="0.35">
      <c r="A55" s="193">
        <v>11</v>
      </c>
      <c r="B55" s="137"/>
      <c r="C55" s="138"/>
      <c r="D55" s="130"/>
      <c r="E55" s="139">
        <v>41</v>
      </c>
      <c r="F55" s="137"/>
      <c r="G55" s="138"/>
      <c r="H55" s="133"/>
      <c r="I55" s="194">
        <v>11</v>
      </c>
      <c r="J55" s="137"/>
      <c r="K55" s="140"/>
      <c r="L55" s="130"/>
      <c r="M55" s="194">
        <v>41</v>
      </c>
      <c r="N55" s="137"/>
      <c r="O55" s="141"/>
    </row>
    <row r="56" spans="1:15" ht="17" customHeight="1" x14ac:dyDescent="0.35">
      <c r="A56" s="193">
        <v>12</v>
      </c>
      <c r="B56" s="137"/>
      <c r="C56" s="138"/>
      <c r="D56" s="130"/>
      <c r="E56" s="139">
        <v>42</v>
      </c>
      <c r="F56" s="137"/>
      <c r="G56" s="138"/>
      <c r="H56" s="133"/>
      <c r="I56" s="194">
        <v>12</v>
      </c>
      <c r="J56" s="137"/>
      <c r="K56" s="140"/>
      <c r="L56" s="130"/>
      <c r="M56" s="194">
        <v>42</v>
      </c>
      <c r="N56" s="137"/>
      <c r="O56" s="141"/>
    </row>
    <row r="57" spans="1:15" ht="17" customHeight="1" x14ac:dyDescent="0.35">
      <c r="A57" s="193">
        <v>13</v>
      </c>
      <c r="B57" s="137"/>
      <c r="C57" s="138"/>
      <c r="D57" s="130"/>
      <c r="E57" s="139">
        <v>43</v>
      </c>
      <c r="F57" s="137"/>
      <c r="G57" s="138"/>
      <c r="H57" s="133"/>
      <c r="I57" s="194">
        <v>13</v>
      </c>
      <c r="J57" s="137"/>
      <c r="K57" s="140"/>
      <c r="L57" s="130"/>
      <c r="M57" s="194">
        <v>43</v>
      </c>
      <c r="N57" s="137"/>
      <c r="O57" s="141"/>
    </row>
    <row r="58" spans="1:15" ht="17" customHeight="1" x14ac:dyDescent="0.35">
      <c r="A58" s="193">
        <v>14</v>
      </c>
      <c r="B58" s="137"/>
      <c r="C58" s="138"/>
      <c r="D58" s="130"/>
      <c r="E58" s="139">
        <v>44</v>
      </c>
      <c r="F58" s="137"/>
      <c r="G58" s="138"/>
      <c r="H58" s="133"/>
      <c r="I58" s="194">
        <v>14</v>
      </c>
      <c r="J58" s="137"/>
      <c r="K58" s="140"/>
      <c r="L58" s="130"/>
      <c r="M58" s="194">
        <v>44</v>
      </c>
      <c r="N58" s="137"/>
      <c r="O58" s="141"/>
    </row>
    <row r="59" spans="1:15" ht="17" customHeight="1" x14ac:dyDescent="0.35">
      <c r="A59" s="193">
        <v>15</v>
      </c>
      <c r="B59" s="137"/>
      <c r="C59" s="138"/>
      <c r="D59" s="130"/>
      <c r="E59" s="139">
        <v>45</v>
      </c>
      <c r="F59" s="137"/>
      <c r="G59" s="138"/>
      <c r="H59" s="133"/>
      <c r="I59" s="194">
        <v>15</v>
      </c>
      <c r="J59" s="137"/>
      <c r="K59" s="140"/>
      <c r="L59" s="130"/>
      <c r="M59" s="194">
        <v>45</v>
      </c>
      <c r="N59" s="137"/>
      <c r="O59" s="141"/>
    </row>
    <row r="60" spans="1:15" ht="17" customHeight="1" x14ac:dyDescent="0.35">
      <c r="A60" s="193">
        <v>16</v>
      </c>
      <c r="B60" s="137"/>
      <c r="C60" s="138"/>
      <c r="D60" s="130"/>
      <c r="E60" s="139">
        <v>46</v>
      </c>
      <c r="F60" s="137"/>
      <c r="G60" s="138"/>
      <c r="H60" s="133"/>
      <c r="I60" s="194">
        <v>16</v>
      </c>
      <c r="J60" s="137"/>
      <c r="K60" s="140"/>
      <c r="L60" s="130"/>
      <c r="M60" s="194">
        <v>46</v>
      </c>
      <c r="N60" s="137"/>
      <c r="O60" s="141"/>
    </row>
    <row r="61" spans="1:15" ht="17" customHeight="1" x14ac:dyDescent="0.35">
      <c r="A61" s="193">
        <v>17</v>
      </c>
      <c r="B61" s="137"/>
      <c r="C61" s="138"/>
      <c r="D61" s="130"/>
      <c r="E61" s="139">
        <v>47</v>
      </c>
      <c r="F61" s="137"/>
      <c r="G61" s="138"/>
      <c r="H61" s="133"/>
      <c r="I61" s="194">
        <v>17</v>
      </c>
      <c r="J61" s="137"/>
      <c r="K61" s="140"/>
      <c r="L61" s="130"/>
      <c r="M61" s="194">
        <v>47</v>
      </c>
      <c r="N61" s="137"/>
      <c r="O61" s="141"/>
    </row>
    <row r="62" spans="1:15" ht="17" customHeight="1" x14ac:dyDescent="0.35">
      <c r="A62" s="193">
        <v>18</v>
      </c>
      <c r="B62" s="137"/>
      <c r="C62" s="138"/>
      <c r="D62" s="130"/>
      <c r="E62" s="139">
        <v>48</v>
      </c>
      <c r="F62" s="137"/>
      <c r="G62" s="138"/>
      <c r="H62" s="133"/>
      <c r="I62" s="194">
        <v>18</v>
      </c>
      <c r="J62" s="137"/>
      <c r="K62" s="140"/>
      <c r="L62" s="130"/>
      <c r="M62" s="194">
        <v>48</v>
      </c>
      <c r="N62" s="137"/>
      <c r="O62" s="141"/>
    </row>
    <row r="63" spans="1:15" ht="17" customHeight="1" x14ac:dyDescent="0.35">
      <c r="A63" s="193">
        <v>19</v>
      </c>
      <c r="B63" s="137"/>
      <c r="C63" s="138"/>
      <c r="D63" s="130"/>
      <c r="E63" s="139">
        <v>49</v>
      </c>
      <c r="F63" s="137"/>
      <c r="G63" s="138"/>
      <c r="H63" s="133"/>
      <c r="I63" s="194">
        <v>19</v>
      </c>
      <c r="J63" s="137"/>
      <c r="K63" s="140"/>
      <c r="L63" s="130"/>
      <c r="M63" s="194">
        <v>49</v>
      </c>
      <c r="N63" s="137"/>
      <c r="O63" s="141"/>
    </row>
    <row r="64" spans="1:15" ht="17" customHeight="1" x14ac:dyDescent="0.35">
      <c r="A64" s="193">
        <v>20</v>
      </c>
      <c r="B64" s="137"/>
      <c r="C64" s="138"/>
      <c r="D64" s="130"/>
      <c r="E64" s="139">
        <v>50</v>
      </c>
      <c r="F64" s="137"/>
      <c r="G64" s="138"/>
      <c r="H64" s="133"/>
      <c r="I64" s="194">
        <v>20</v>
      </c>
      <c r="J64" s="137"/>
      <c r="K64" s="140"/>
      <c r="L64" s="130"/>
      <c r="M64" s="194">
        <v>50</v>
      </c>
      <c r="N64" s="137"/>
      <c r="O64" s="141"/>
    </row>
    <row r="65" spans="1:15" ht="17" customHeight="1" x14ac:dyDescent="0.35">
      <c r="A65" s="193">
        <v>21</v>
      </c>
      <c r="B65" s="137"/>
      <c r="C65" s="138"/>
      <c r="D65" s="130"/>
      <c r="E65" s="139">
        <v>51</v>
      </c>
      <c r="F65" s="137"/>
      <c r="G65" s="138"/>
      <c r="H65" s="133"/>
      <c r="I65" s="194">
        <v>21</v>
      </c>
      <c r="J65" s="137"/>
      <c r="K65" s="140"/>
      <c r="L65" s="130"/>
      <c r="M65" s="194">
        <v>51</v>
      </c>
      <c r="N65" s="137"/>
      <c r="O65" s="141"/>
    </row>
    <row r="66" spans="1:15" ht="17" customHeight="1" x14ac:dyDescent="0.35">
      <c r="A66" s="193">
        <v>22</v>
      </c>
      <c r="B66" s="137"/>
      <c r="C66" s="138"/>
      <c r="D66" s="130"/>
      <c r="E66" s="139">
        <v>52</v>
      </c>
      <c r="F66" s="137"/>
      <c r="G66" s="138"/>
      <c r="H66" s="133"/>
      <c r="I66" s="194">
        <v>22</v>
      </c>
      <c r="J66" s="137"/>
      <c r="K66" s="140"/>
      <c r="L66" s="130"/>
      <c r="M66" s="194">
        <v>52</v>
      </c>
      <c r="N66" s="137"/>
      <c r="O66" s="141"/>
    </row>
    <row r="67" spans="1:15" ht="17" customHeight="1" x14ac:dyDescent="0.35">
      <c r="A67" s="193">
        <v>23</v>
      </c>
      <c r="B67" s="137"/>
      <c r="C67" s="138"/>
      <c r="D67" s="130"/>
      <c r="E67" s="139">
        <v>53</v>
      </c>
      <c r="F67" s="137"/>
      <c r="G67" s="138"/>
      <c r="H67" s="133"/>
      <c r="I67" s="194">
        <v>23</v>
      </c>
      <c r="J67" s="137"/>
      <c r="K67" s="140"/>
      <c r="L67" s="130"/>
      <c r="M67" s="194">
        <v>53</v>
      </c>
      <c r="N67" s="137"/>
      <c r="O67" s="141"/>
    </row>
    <row r="68" spans="1:15" ht="17" customHeight="1" x14ac:dyDescent="0.35">
      <c r="A68" s="193">
        <v>24</v>
      </c>
      <c r="B68" s="137"/>
      <c r="C68" s="138"/>
      <c r="D68" s="130"/>
      <c r="E68" s="139">
        <v>54</v>
      </c>
      <c r="F68" s="137"/>
      <c r="G68" s="138"/>
      <c r="H68" s="133"/>
      <c r="I68" s="194">
        <v>24</v>
      </c>
      <c r="J68" s="137"/>
      <c r="K68" s="140"/>
      <c r="L68" s="130"/>
      <c r="M68" s="194">
        <v>54</v>
      </c>
      <c r="N68" s="137"/>
      <c r="O68" s="141"/>
    </row>
    <row r="69" spans="1:15" ht="17" customHeight="1" x14ac:dyDescent="0.35">
      <c r="A69" s="193">
        <v>25</v>
      </c>
      <c r="B69" s="137"/>
      <c r="C69" s="138"/>
      <c r="D69" s="130"/>
      <c r="E69" s="139">
        <v>55</v>
      </c>
      <c r="F69" s="137"/>
      <c r="G69" s="138"/>
      <c r="H69" s="133"/>
      <c r="I69" s="194">
        <v>25</v>
      </c>
      <c r="J69" s="137"/>
      <c r="K69" s="140"/>
      <c r="L69" s="130"/>
      <c r="M69" s="194">
        <v>55</v>
      </c>
      <c r="N69" s="137"/>
      <c r="O69" s="141"/>
    </row>
    <row r="70" spans="1:15" ht="17" customHeight="1" x14ac:dyDescent="0.35">
      <c r="A70" s="193">
        <v>26</v>
      </c>
      <c r="B70" s="137"/>
      <c r="C70" s="138"/>
      <c r="D70" s="130"/>
      <c r="E70" s="139">
        <v>56</v>
      </c>
      <c r="F70" s="137"/>
      <c r="G70" s="138"/>
      <c r="H70" s="133"/>
      <c r="I70" s="194">
        <v>26</v>
      </c>
      <c r="J70" s="137"/>
      <c r="K70" s="140"/>
      <c r="L70" s="130"/>
      <c r="M70" s="194">
        <v>56</v>
      </c>
      <c r="N70" s="137"/>
      <c r="O70" s="141"/>
    </row>
    <row r="71" spans="1:15" ht="17" customHeight="1" x14ac:dyDescent="0.35">
      <c r="A71" s="193">
        <v>27</v>
      </c>
      <c r="B71" s="137"/>
      <c r="C71" s="138"/>
      <c r="D71" s="130"/>
      <c r="E71" s="139">
        <v>57</v>
      </c>
      <c r="F71" s="137"/>
      <c r="G71" s="138"/>
      <c r="H71" s="133"/>
      <c r="I71" s="194">
        <v>27</v>
      </c>
      <c r="J71" s="137"/>
      <c r="K71" s="140"/>
      <c r="L71" s="130"/>
      <c r="M71" s="194">
        <v>57</v>
      </c>
      <c r="N71" s="137"/>
      <c r="O71" s="141"/>
    </row>
    <row r="72" spans="1:15" ht="17" customHeight="1" x14ac:dyDescent="0.35">
      <c r="A72" s="193">
        <v>28</v>
      </c>
      <c r="B72" s="137"/>
      <c r="C72" s="138"/>
      <c r="D72" s="130"/>
      <c r="E72" s="139">
        <v>58</v>
      </c>
      <c r="F72" s="137"/>
      <c r="G72" s="138"/>
      <c r="H72" s="133"/>
      <c r="I72" s="194">
        <v>28</v>
      </c>
      <c r="J72" s="137"/>
      <c r="K72" s="140"/>
      <c r="L72" s="130"/>
      <c r="M72" s="194">
        <v>58</v>
      </c>
      <c r="N72" s="137"/>
      <c r="O72" s="141"/>
    </row>
    <row r="73" spans="1:15" ht="17" customHeight="1" x14ac:dyDescent="0.35">
      <c r="A73" s="193">
        <v>29</v>
      </c>
      <c r="B73" s="137"/>
      <c r="C73" s="138"/>
      <c r="D73" s="130"/>
      <c r="E73" s="139">
        <v>59</v>
      </c>
      <c r="F73" s="137"/>
      <c r="G73" s="138"/>
      <c r="H73" s="133"/>
      <c r="I73" s="194">
        <v>29</v>
      </c>
      <c r="J73" s="137"/>
      <c r="K73" s="140"/>
      <c r="L73" s="130"/>
      <c r="M73" s="194">
        <v>59</v>
      </c>
      <c r="N73" s="137"/>
      <c r="O73" s="141"/>
    </row>
    <row r="74" spans="1:15" ht="17" customHeight="1" x14ac:dyDescent="0.35">
      <c r="A74" s="142">
        <v>30</v>
      </c>
      <c r="B74" s="143"/>
      <c r="C74" s="144"/>
      <c r="D74" s="145"/>
      <c r="E74" s="146">
        <v>60</v>
      </c>
      <c r="F74" s="143"/>
      <c r="G74" s="144"/>
      <c r="H74" s="133"/>
      <c r="I74" s="148">
        <v>30</v>
      </c>
      <c r="J74" s="143"/>
      <c r="K74" s="149"/>
      <c r="L74" s="145"/>
      <c r="M74" s="148">
        <v>60</v>
      </c>
      <c r="N74" s="143"/>
      <c r="O74" s="150"/>
    </row>
    <row r="75" spans="1:15" ht="17" customHeight="1" x14ac:dyDescent="0.35">
      <c r="A75" s="391" t="s">
        <v>23</v>
      </c>
      <c r="B75" s="392"/>
      <c r="C75" s="392"/>
      <c r="D75" s="392"/>
      <c r="E75" s="393"/>
      <c r="F75" s="393"/>
      <c r="G75" s="151"/>
      <c r="H75" s="133"/>
      <c r="I75" s="392" t="s">
        <v>23</v>
      </c>
      <c r="J75" s="392"/>
      <c r="K75" s="392"/>
      <c r="L75" s="392"/>
      <c r="M75" s="393"/>
      <c r="N75" s="393"/>
      <c r="O75" s="152"/>
    </row>
    <row r="76" spans="1:15" ht="17" customHeight="1" x14ac:dyDescent="0.35">
      <c r="A76" s="397" t="str">
        <f>A37</f>
        <v>Beurten  60</v>
      </c>
      <c r="B76" s="398"/>
      <c r="C76" s="398"/>
      <c r="D76" s="398"/>
      <c r="E76" s="393"/>
      <c r="F76" s="393"/>
      <c r="G76" s="151"/>
      <c r="H76" s="133"/>
      <c r="I76" s="398" t="str">
        <f>A37</f>
        <v>Beurten  60</v>
      </c>
      <c r="J76" s="398"/>
      <c r="K76" s="398"/>
      <c r="L76" s="398"/>
      <c r="M76" s="393"/>
      <c r="N76" s="393"/>
      <c r="O76" s="152"/>
    </row>
    <row r="77" spans="1:15" ht="17" customHeight="1" x14ac:dyDescent="0.35">
      <c r="A77" s="391" t="s">
        <v>24</v>
      </c>
      <c r="B77" s="392"/>
      <c r="C77" s="392"/>
      <c r="D77" s="392"/>
      <c r="E77" s="393"/>
      <c r="F77" s="393"/>
      <c r="G77" s="151"/>
      <c r="H77" s="133"/>
      <c r="I77" s="392" t="s">
        <v>24</v>
      </c>
      <c r="J77" s="392"/>
      <c r="K77" s="392"/>
      <c r="L77" s="392"/>
      <c r="M77" s="393"/>
      <c r="N77" s="393"/>
      <c r="O77" s="152"/>
    </row>
    <row r="78" spans="1:15" ht="17" customHeight="1" thickBot="1" x14ac:dyDescent="0.4">
      <c r="A78" s="394" t="str">
        <f>A39</f>
        <v xml:space="preserve">Partijpunten: </v>
      </c>
      <c r="B78" s="395"/>
      <c r="C78" s="395"/>
      <c r="D78" s="395"/>
      <c r="E78" s="396"/>
      <c r="F78" s="396"/>
      <c r="G78" s="153"/>
      <c r="H78" s="147"/>
      <c r="I78" s="395" t="str">
        <f>A39</f>
        <v xml:space="preserve">Partijpunten: </v>
      </c>
      <c r="J78" s="395"/>
      <c r="K78" s="395"/>
      <c r="L78" s="395"/>
      <c r="M78" s="396"/>
      <c r="N78" s="396"/>
      <c r="O78" s="154"/>
    </row>
    <row r="79" spans="1:15" ht="30" customHeight="1" thickBot="1" x14ac:dyDescent="0.4">
      <c r="A79" s="204" t="str">
        <f>A1</f>
        <v>DB 3B</v>
      </c>
      <c r="B79" s="118" t="s">
        <v>17</v>
      </c>
      <c r="C79" s="405">
        <v>3</v>
      </c>
      <c r="D79" s="406"/>
      <c r="E79" s="407" t="str">
        <f>E1</f>
        <v>Ronde 2</v>
      </c>
      <c r="F79" s="408"/>
      <c r="G79" s="119"/>
      <c r="H79" s="120"/>
      <c r="I79" s="205" t="str">
        <f>A1</f>
        <v>DB 3B</v>
      </c>
      <c r="J79" s="118" t="s">
        <v>17</v>
      </c>
      <c r="K79" s="409">
        <f>C79</f>
        <v>3</v>
      </c>
      <c r="L79" s="410"/>
      <c r="M79" s="411" t="str">
        <f>E1</f>
        <v>Ronde 2</v>
      </c>
      <c r="N79" s="412"/>
      <c r="O79" s="121"/>
    </row>
    <row r="80" spans="1:15" ht="15" customHeight="1" thickBot="1" x14ac:dyDescent="0.4">
      <c r="A80" s="432" t="str">
        <f>'dlnm lst'!E20</f>
        <v>20  Chiel Schoemaker  14  t Raedthuys 1 WN</v>
      </c>
      <c r="B80" s="433"/>
      <c r="C80" s="433"/>
      <c r="D80" s="433"/>
      <c r="E80" s="433"/>
      <c r="F80" s="433"/>
      <c r="G80" s="434"/>
      <c r="H80" s="3"/>
      <c r="I80" s="429" t="str">
        <f>'dlnm lst'!E11</f>
        <v>11  Remco Smits  19  De Bun 13  MN</v>
      </c>
      <c r="J80" s="430"/>
      <c r="K80" s="430"/>
      <c r="L80" s="430"/>
      <c r="M80" s="430"/>
      <c r="N80" s="430"/>
      <c r="O80" s="431"/>
    </row>
    <row r="81" spans="1:15" ht="15" customHeight="1" thickBot="1" x14ac:dyDescent="0.4">
      <c r="A81" s="206"/>
      <c r="B81" s="399" t="s">
        <v>62</v>
      </c>
      <c r="C81" s="400"/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1"/>
      <c r="O81" s="207"/>
    </row>
    <row r="82" spans="1:15" ht="19" customHeight="1" thickBot="1" x14ac:dyDescent="0.4">
      <c r="A82" s="122" t="s">
        <v>19</v>
      </c>
      <c r="B82" s="402"/>
      <c r="C82" s="403"/>
      <c r="D82" s="403"/>
      <c r="E82" s="403"/>
      <c r="F82" s="403"/>
      <c r="G82" s="404"/>
      <c r="H82" s="3"/>
      <c r="I82" s="122" t="s">
        <v>19</v>
      </c>
      <c r="J82" s="402"/>
      <c r="K82" s="403"/>
      <c r="L82" s="403"/>
      <c r="M82" s="403"/>
      <c r="N82" s="403"/>
      <c r="O82" s="404"/>
    </row>
    <row r="83" spans="1:15" ht="19" customHeight="1" thickBot="1" x14ac:dyDescent="0.4">
      <c r="A83" s="123" t="s">
        <v>20</v>
      </c>
      <c r="B83" s="123" t="s">
        <v>21</v>
      </c>
      <c r="C83" s="211" t="s">
        <v>22</v>
      </c>
      <c r="D83" s="208"/>
      <c r="E83" s="125" t="s">
        <v>20</v>
      </c>
      <c r="F83" s="123" t="s">
        <v>21</v>
      </c>
      <c r="G83" s="211" t="s">
        <v>22</v>
      </c>
      <c r="H83" s="209"/>
      <c r="I83" s="126" t="s">
        <v>20</v>
      </c>
      <c r="J83" s="123" t="s">
        <v>21</v>
      </c>
      <c r="K83" s="210" t="s">
        <v>22</v>
      </c>
      <c r="L83" s="208"/>
      <c r="M83" s="123" t="s">
        <v>20</v>
      </c>
      <c r="N83" s="123" t="s">
        <v>21</v>
      </c>
      <c r="O83" s="212" t="s">
        <v>22</v>
      </c>
    </row>
    <row r="84" spans="1:15" ht="17" customHeight="1" x14ac:dyDescent="0.35">
      <c r="A84" s="127">
        <v>1</v>
      </c>
      <c r="B84" s="128"/>
      <c r="C84" s="129"/>
      <c r="D84" s="130"/>
      <c r="E84" s="131">
        <v>31</v>
      </c>
      <c r="F84" s="132"/>
      <c r="G84" s="129"/>
      <c r="H84" s="133"/>
      <c r="I84" s="134">
        <v>1</v>
      </c>
      <c r="J84" s="128"/>
      <c r="K84" s="135"/>
      <c r="L84" s="130"/>
      <c r="M84" s="134">
        <v>31</v>
      </c>
      <c r="N84" s="132"/>
      <c r="O84" s="136"/>
    </row>
    <row r="85" spans="1:15" ht="17" customHeight="1" x14ac:dyDescent="0.35">
      <c r="A85" s="193">
        <v>2</v>
      </c>
      <c r="B85" s="137"/>
      <c r="C85" s="138"/>
      <c r="D85" s="130"/>
      <c r="E85" s="139">
        <v>32</v>
      </c>
      <c r="F85" s="137"/>
      <c r="G85" s="138"/>
      <c r="H85" s="133"/>
      <c r="I85" s="194">
        <v>2</v>
      </c>
      <c r="J85" s="137"/>
      <c r="K85" s="140"/>
      <c r="L85" s="130"/>
      <c r="M85" s="194">
        <v>32</v>
      </c>
      <c r="N85" s="137"/>
      <c r="O85" s="141"/>
    </row>
    <row r="86" spans="1:15" ht="17" customHeight="1" x14ac:dyDescent="0.35">
      <c r="A86" s="193">
        <v>3</v>
      </c>
      <c r="B86" s="137"/>
      <c r="C86" s="138"/>
      <c r="D86" s="130"/>
      <c r="E86" s="139">
        <v>33</v>
      </c>
      <c r="F86" s="137"/>
      <c r="G86" s="138"/>
      <c r="H86" s="133"/>
      <c r="I86" s="194">
        <v>3</v>
      </c>
      <c r="J86" s="137"/>
      <c r="K86" s="140"/>
      <c r="L86" s="130"/>
      <c r="M86" s="194">
        <v>33</v>
      </c>
      <c r="N86" s="137"/>
      <c r="O86" s="141"/>
    </row>
    <row r="87" spans="1:15" ht="17" customHeight="1" x14ac:dyDescent="0.35">
      <c r="A87" s="193">
        <v>4</v>
      </c>
      <c r="B87" s="137"/>
      <c r="C87" s="138"/>
      <c r="D87" s="130"/>
      <c r="E87" s="139">
        <v>34</v>
      </c>
      <c r="F87" s="137"/>
      <c r="G87" s="138"/>
      <c r="H87" s="133"/>
      <c r="I87" s="194">
        <v>4</v>
      </c>
      <c r="J87" s="137"/>
      <c r="K87" s="140"/>
      <c r="L87" s="130"/>
      <c r="M87" s="194">
        <v>34</v>
      </c>
      <c r="N87" s="137"/>
      <c r="O87" s="141"/>
    </row>
    <row r="88" spans="1:15" ht="17" customHeight="1" x14ac:dyDescent="0.35">
      <c r="A88" s="193">
        <v>5</v>
      </c>
      <c r="B88" s="137"/>
      <c r="C88" s="138"/>
      <c r="D88" s="130"/>
      <c r="E88" s="139">
        <v>35</v>
      </c>
      <c r="F88" s="137"/>
      <c r="G88" s="138"/>
      <c r="H88" s="133"/>
      <c r="I88" s="194">
        <v>5</v>
      </c>
      <c r="J88" s="137"/>
      <c r="K88" s="140"/>
      <c r="L88" s="130"/>
      <c r="M88" s="194">
        <v>35</v>
      </c>
      <c r="N88" s="137"/>
      <c r="O88" s="141"/>
    </row>
    <row r="89" spans="1:15" ht="17" customHeight="1" x14ac:dyDescent="0.35">
      <c r="A89" s="193">
        <v>6</v>
      </c>
      <c r="B89" s="137"/>
      <c r="C89" s="138"/>
      <c r="D89" s="130"/>
      <c r="E89" s="139">
        <v>36</v>
      </c>
      <c r="F89" s="137"/>
      <c r="G89" s="138"/>
      <c r="H89" s="133"/>
      <c r="I89" s="194">
        <v>6</v>
      </c>
      <c r="J89" s="137"/>
      <c r="K89" s="140"/>
      <c r="L89" s="130"/>
      <c r="M89" s="194">
        <v>36</v>
      </c>
      <c r="N89" s="137"/>
      <c r="O89" s="141"/>
    </row>
    <row r="90" spans="1:15" ht="17" customHeight="1" x14ac:dyDescent="0.35">
      <c r="A90" s="193">
        <v>7</v>
      </c>
      <c r="B90" s="137"/>
      <c r="C90" s="138"/>
      <c r="D90" s="130"/>
      <c r="E90" s="139">
        <v>37</v>
      </c>
      <c r="F90" s="137"/>
      <c r="G90" s="138"/>
      <c r="H90" s="133"/>
      <c r="I90" s="194">
        <v>7</v>
      </c>
      <c r="J90" s="137"/>
      <c r="K90" s="140"/>
      <c r="L90" s="130"/>
      <c r="M90" s="194">
        <v>37</v>
      </c>
      <c r="N90" s="137"/>
      <c r="O90" s="141"/>
    </row>
    <row r="91" spans="1:15" ht="17" customHeight="1" x14ac:dyDescent="0.35">
      <c r="A91" s="193">
        <v>8</v>
      </c>
      <c r="B91" s="137"/>
      <c r="C91" s="138"/>
      <c r="D91" s="130"/>
      <c r="E91" s="139">
        <v>38</v>
      </c>
      <c r="F91" s="137"/>
      <c r="G91" s="138"/>
      <c r="H91" s="133"/>
      <c r="I91" s="194">
        <v>8</v>
      </c>
      <c r="J91" s="137"/>
      <c r="K91" s="140"/>
      <c r="L91" s="130"/>
      <c r="M91" s="194">
        <v>38</v>
      </c>
      <c r="N91" s="137"/>
      <c r="O91" s="141"/>
    </row>
    <row r="92" spans="1:15" ht="17" customHeight="1" x14ac:dyDescent="0.35">
      <c r="A92" s="193">
        <v>9</v>
      </c>
      <c r="B92" s="137"/>
      <c r="C92" s="138"/>
      <c r="D92" s="130"/>
      <c r="E92" s="139">
        <v>39</v>
      </c>
      <c r="F92" s="137"/>
      <c r="G92" s="138"/>
      <c r="H92" s="133"/>
      <c r="I92" s="194">
        <v>9</v>
      </c>
      <c r="J92" s="137"/>
      <c r="K92" s="140"/>
      <c r="L92" s="130"/>
      <c r="M92" s="194">
        <v>39</v>
      </c>
      <c r="N92" s="137"/>
      <c r="O92" s="141"/>
    </row>
    <row r="93" spans="1:15" ht="17" customHeight="1" x14ac:dyDescent="0.35">
      <c r="A93" s="193">
        <v>10</v>
      </c>
      <c r="B93" s="137"/>
      <c r="C93" s="138"/>
      <c r="D93" s="130"/>
      <c r="E93" s="139">
        <v>40</v>
      </c>
      <c r="F93" s="137"/>
      <c r="G93" s="138"/>
      <c r="H93" s="133"/>
      <c r="I93" s="194">
        <v>10</v>
      </c>
      <c r="J93" s="137"/>
      <c r="K93" s="140"/>
      <c r="L93" s="130"/>
      <c r="M93" s="194">
        <v>40</v>
      </c>
      <c r="N93" s="137"/>
      <c r="O93" s="141"/>
    </row>
    <row r="94" spans="1:15" ht="17" customHeight="1" x14ac:dyDescent="0.35">
      <c r="A94" s="193">
        <v>11</v>
      </c>
      <c r="B94" s="137"/>
      <c r="C94" s="138"/>
      <c r="D94" s="130"/>
      <c r="E94" s="139">
        <v>41</v>
      </c>
      <c r="F94" s="137"/>
      <c r="G94" s="138"/>
      <c r="H94" s="133"/>
      <c r="I94" s="194">
        <v>11</v>
      </c>
      <c r="J94" s="137"/>
      <c r="K94" s="140"/>
      <c r="L94" s="130"/>
      <c r="M94" s="194">
        <v>41</v>
      </c>
      <c r="N94" s="137"/>
      <c r="O94" s="141"/>
    </row>
    <row r="95" spans="1:15" ht="17" customHeight="1" x14ac:dyDescent="0.35">
      <c r="A95" s="193">
        <v>12</v>
      </c>
      <c r="B95" s="137"/>
      <c r="C95" s="138"/>
      <c r="D95" s="130"/>
      <c r="E95" s="139">
        <v>42</v>
      </c>
      <c r="F95" s="137"/>
      <c r="G95" s="138"/>
      <c r="H95" s="133"/>
      <c r="I95" s="194">
        <v>12</v>
      </c>
      <c r="J95" s="137"/>
      <c r="K95" s="140"/>
      <c r="L95" s="130"/>
      <c r="M95" s="194">
        <v>42</v>
      </c>
      <c r="N95" s="137"/>
      <c r="O95" s="141"/>
    </row>
    <row r="96" spans="1:15" ht="17" customHeight="1" x14ac:dyDescent="0.35">
      <c r="A96" s="193">
        <v>13</v>
      </c>
      <c r="B96" s="137"/>
      <c r="C96" s="138"/>
      <c r="D96" s="130"/>
      <c r="E96" s="139">
        <v>43</v>
      </c>
      <c r="F96" s="137"/>
      <c r="G96" s="138"/>
      <c r="H96" s="133"/>
      <c r="I96" s="194">
        <v>13</v>
      </c>
      <c r="J96" s="137"/>
      <c r="K96" s="140"/>
      <c r="L96" s="130"/>
      <c r="M96" s="194">
        <v>43</v>
      </c>
      <c r="N96" s="137"/>
      <c r="O96" s="141"/>
    </row>
    <row r="97" spans="1:15" ht="17" customHeight="1" x14ac:dyDescent="0.35">
      <c r="A97" s="193">
        <v>14</v>
      </c>
      <c r="B97" s="137"/>
      <c r="C97" s="138"/>
      <c r="D97" s="130"/>
      <c r="E97" s="139">
        <v>44</v>
      </c>
      <c r="F97" s="137"/>
      <c r="G97" s="138"/>
      <c r="H97" s="133"/>
      <c r="I97" s="194">
        <v>14</v>
      </c>
      <c r="J97" s="137"/>
      <c r="K97" s="140"/>
      <c r="L97" s="130"/>
      <c r="M97" s="194">
        <v>44</v>
      </c>
      <c r="N97" s="137"/>
      <c r="O97" s="141"/>
    </row>
    <row r="98" spans="1:15" ht="17" customHeight="1" x14ac:dyDescent="0.35">
      <c r="A98" s="193">
        <v>15</v>
      </c>
      <c r="B98" s="137"/>
      <c r="C98" s="138"/>
      <c r="D98" s="130"/>
      <c r="E98" s="139">
        <v>45</v>
      </c>
      <c r="F98" s="137"/>
      <c r="G98" s="138"/>
      <c r="H98" s="133"/>
      <c r="I98" s="194">
        <v>15</v>
      </c>
      <c r="J98" s="137"/>
      <c r="K98" s="140"/>
      <c r="L98" s="130"/>
      <c r="M98" s="194">
        <v>45</v>
      </c>
      <c r="N98" s="137"/>
      <c r="O98" s="141"/>
    </row>
    <row r="99" spans="1:15" ht="17" customHeight="1" x14ac:dyDescent="0.35">
      <c r="A99" s="193">
        <v>16</v>
      </c>
      <c r="B99" s="137"/>
      <c r="C99" s="138"/>
      <c r="D99" s="130"/>
      <c r="E99" s="139">
        <v>46</v>
      </c>
      <c r="F99" s="137"/>
      <c r="G99" s="138"/>
      <c r="H99" s="133"/>
      <c r="I99" s="194">
        <v>16</v>
      </c>
      <c r="J99" s="137"/>
      <c r="K99" s="140"/>
      <c r="L99" s="130"/>
      <c r="M99" s="194">
        <v>46</v>
      </c>
      <c r="N99" s="137"/>
      <c r="O99" s="141"/>
    </row>
    <row r="100" spans="1:15" ht="17" customHeight="1" x14ac:dyDescent="0.35">
      <c r="A100" s="193">
        <v>17</v>
      </c>
      <c r="B100" s="137"/>
      <c r="C100" s="138"/>
      <c r="D100" s="130"/>
      <c r="E100" s="139">
        <v>47</v>
      </c>
      <c r="F100" s="137"/>
      <c r="G100" s="138"/>
      <c r="H100" s="133"/>
      <c r="I100" s="194">
        <v>17</v>
      </c>
      <c r="J100" s="137"/>
      <c r="K100" s="140"/>
      <c r="L100" s="130"/>
      <c r="M100" s="194">
        <v>47</v>
      </c>
      <c r="N100" s="137"/>
      <c r="O100" s="141"/>
    </row>
    <row r="101" spans="1:15" ht="17" customHeight="1" x14ac:dyDescent="0.35">
      <c r="A101" s="193">
        <v>18</v>
      </c>
      <c r="B101" s="137"/>
      <c r="C101" s="138"/>
      <c r="D101" s="130"/>
      <c r="E101" s="139">
        <v>48</v>
      </c>
      <c r="F101" s="137"/>
      <c r="G101" s="138"/>
      <c r="H101" s="133"/>
      <c r="I101" s="194">
        <v>18</v>
      </c>
      <c r="J101" s="137"/>
      <c r="K101" s="140"/>
      <c r="L101" s="130"/>
      <c r="M101" s="194">
        <v>48</v>
      </c>
      <c r="N101" s="137"/>
      <c r="O101" s="141"/>
    </row>
    <row r="102" spans="1:15" ht="17" customHeight="1" x14ac:dyDescent="0.35">
      <c r="A102" s="193">
        <v>19</v>
      </c>
      <c r="B102" s="137"/>
      <c r="C102" s="138"/>
      <c r="D102" s="130"/>
      <c r="E102" s="139">
        <v>49</v>
      </c>
      <c r="F102" s="137"/>
      <c r="G102" s="138"/>
      <c r="H102" s="133"/>
      <c r="I102" s="194">
        <v>19</v>
      </c>
      <c r="J102" s="137"/>
      <c r="K102" s="140"/>
      <c r="L102" s="130"/>
      <c r="M102" s="194">
        <v>49</v>
      </c>
      <c r="N102" s="137"/>
      <c r="O102" s="141"/>
    </row>
    <row r="103" spans="1:15" ht="17" customHeight="1" x14ac:dyDescent="0.35">
      <c r="A103" s="193">
        <v>20</v>
      </c>
      <c r="B103" s="137"/>
      <c r="C103" s="138"/>
      <c r="D103" s="130"/>
      <c r="E103" s="139">
        <v>50</v>
      </c>
      <c r="F103" s="137"/>
      <c r="G103" s="138"/>
      <c r="H103" s="133"/>
      <c r="I103" s="194">
        <v>20</v>
      </c>
      <c r="J103" s="137"/>
      <c r="K103" s="140"/>
      <c r="L103" s="130"/>
      <c r="M103" s="194">
        <v>50</v>
      </c>
      <c r="N103" s="137"/>
      <c r="O103" s="141"/>
    </row>
    <row r="104" spans="1:15" ht="17" customHeight="1" x14ac:dyDescent="0.35">
      <c r="A104" s="193">
        <v>21</v>
      </c>
      <c r="B104" s="137"/>
      <c r="C104" s="138"/>
      <c r="D104" s="130"/>
      <c r="E104" s="139">
        <v>51</v>
      </c>
      <c r="F104" s="137"/>
      <c r="G104" s="138"/>
      <c r="H104" s="133"/>
      <c r="I104" s="194">
        <v>21</v>
      </c>
      <c r="J104" s="137"/>
      <c r="K104" s="140"/>
      <c r="L104" s="130"/>
      <c r="M104" s="194">
        <v>51</v>
      </c>
      <c r="N104" s="137"/>
      <c r="O104" s="141"/>
    </row>
    <row r="105" spans="1:15" ht="17" customHeight="1" x14ac:dyDescent="0.35">
      <c r="A105" s="193">
        <v>22</v>
      </c>
      <c r="B105" s="137"/>
      <c r="C105" s="138"/>
      <c r="D105" s="130"/>
      <c r="E105" s="139">
        <v>52</v>
      </c>
      <c r="F105" s="137"/>
      <c r="G105" s="138"/>
      <c r="H105" s="133"/>
      <c r="I105" s="194">
        <v>22</v>
      </c>
      <c r="J105" s="137"/>
      <c r="K105" s="140"/>
      <c r="L105" s="130"/>
      <c r="M105" s="194">
        <v>52</v>
      </c>
      <c r="N105" s="137"/>
      <c r="O105" s="141"/>
    </row>
    <row r="106" spans="1:15" ht="17" customHeight="1" x14ac:dyDescent="0.35">
      <c r="A106" s="193">
        <v>23</v>
      </c>
      <c r="B106" s="137"/>
      <c r="C106" s="138"/>
      <c r="D106" s="130"/>
      <c r="E106" s="139">
        <v>53</v>
      </c>
      <c r="F106" s="137"/>
      <c r="G106" s="138"/>
      <c r="H106" s="133"/>
      <c r="I106" s="194">
        <v>23</v>
      </c>
      <c r="J106" s="137"/>
      <c r="K106" s="140"/>
      <c r="L106" s="130"/>
      <c r="M106" s="194">
        <v>53</v>
      </c>
      <c r="N106" s="137"/>
      <c r="O106" s="141"/>
    </row>
    <row r="107" spans="1:15" ht="17" customHeight="1" x14ac:dyDescent="0.35">
      <c r="A107" s="193">
        <v>24</v>
      </c>
      <c r="B107" s="137"/>
      <c r="C107" s="138"/>
      <c r="D107" s="130"/>
      <c r="E107" s="139">
        <v>54</v>
      </c>
      <c r="F107" s="137"/>
      <c r="G107" s="138"/>
      <c r="H107" s="133"/>
      <c r="I107" s="194">
        <v>24</v>
      </c>
      <c r="J107" s="137"/>
      <c r="K107" s="140"/>
      <c r="L107" s="130"/>
      <c r="M107" s="194">
        <v>54</v>
      </c>
      <c r="N107" s="137"/>
      <c r="O107" s="141"/>
    </row>
    <row r="108" spans="1:15" ht="17" customHeight="1" x14ac:dyDescent="0.35">
      <c r="A108" s="193">
        <v>25</v>
      </c>
      <c r="B108" s="137"/>
      <c r="C108" s="138"/>
      <c r="D108" s="130"/>
      <c r="E108" s="139">
        <v>55</v>
      </c>
      <c r="F108" s="137"/>
      <c r="G108" s="138"/>
      <c r="H108" s="133"/>
      <c r="I108" s="194">
        <v>25</v>
      </c>
      <c r="J108" s="137"/>
      <c r="K108" s="140"/>
      <c r="L108" s="130"/>
      <c r="M108" s="194">
        <v>55</v>
      </c>
      <c r="N108" s="137"/>
      <c r="O108" s="141"/>
    </row>
    <row r="109" spans="1:15" ht="17" customHeight="1" x14ac:dyDescent="0.35">
      <c r="A109" s="193">
        <v>26</v>
      </c>
      <c r="B109" s="137"/>
      <c r="C109" s="138"/>
      <c r="D109" s="130"/>
      <c r="E109" s="139">
        <v>56</v>
      </c>
      <c r="F109" s="137"/>
      <c r="G109" s="138"/>
      <c r="H109" s="133"/>
      <c r="I109" s="194">
        <v>26</v>
      </c>
      <c r="J109" s="137"/>
      <c r="K109" s="140"/>
      <c r="L109" s="130"/>
      <c r="M109" s="194">
        <v>56</v>
      </c>
      <c r="N109" s="137"/>
      <c r="O109" s="141"/>
    </row>
    <row r="110" spans="1:15" ht="17" customHeight="1" x14ac:dyDescent="0.35">
      <c r="A110" s="193">
        <v>27</v>
      </c>
      <c r="B110" s="137"/>
      <c r="C110" s="138"/>
      <c r="D110" s="130"/>
      <c r="E110" s="139">
        <v>57</v>
      </c>
      <c r="F110" s="137"/>
      <c r="G110" s="138"/>
      <c r="H110" s="133"/>
      <c r="I110" s="194">
        <v>27</v>
      </c>
      <c r="J110" s="137"/>
      <c r="K110" s="140"/>
      <c r="L110" s="130"/>
      <c r="M110" s="194">
        <v>57</v>
      </c>
      <c r="N110" s="137"/>
      <c r="O110" s="141"/>
    </row>
    <row r="111" spans="1:15" ht="17" customHeight="1" x14ac:dyDescent="0.35">
      <c r="A111" s="193">
        <v>28</v>
      </c>
      <c r="B111" s="137"/>
      <c r="C111" s="138"/>
      <c r="D111" s="130"/>
      <c r="E111" s="139">
        <v>58</v>
      </c>
      <c r="F111" s="137"/>
      <c r="G111" s="138"/>
      <c r="H111" s="133"/>
      <c r="I111" s="194">
        <v>28</v>
      </c>
      <c r="J111" s="137"/>
      <c r="K111" s="140"/>
      <c r="L111" s="130"/>
      <c r="M111" s="194">
        <v>58</v>
      </c>
      <c r="N111" s="137"/>
      <c r="O111" s="141"/>
    </row>
    <row r="112" spans="1:15" ht="17" customHeight="1" x14ac:dyDescent="0.35">
      <c r="A112" s="193">
        <v>29</v>
      </c>
      <c r="B112" s="137"/>
      <c r="C112" s="138"/>
      <c r="D112" s="130"/>
      <c r="E112" s="139">
        <v>59</v>
      </c>
      <c r="F112" s="137"/>
      <c r="G112" s="138"/>
      <c r="H112" s="133"/>
      <c r="I112" s="194">
        <v>29</v>
      </c>
      <c r="J112" s="137"/>
      <c r="K112" s="140"/>
      <c r="L112" s="130"/>
      <c r="M112" s="194">
        <v>59</v>
      </c>
      <c r="N112" s="137"/>
      <c r="O112" s="141"/>
    </row>
    <row r="113" spans="1:15" ht="17" customHeight="1" x14ac:dyDescent="0.35">
      <c r="A113" s="142">
        <v>30</v>
      </c>
      <c r="B113" s="143"/>
      <c r="C113" s="144"/>
      <c r="D113" s="145"/>
      <c r="E113" s="146">
        <v>60</v>
      </c>
      <c r="F113" s="143"/>
      <c r="G113" s="144"/>
      <c r="H113" s="133"/>
      <c r="I113" s="148">
        <v>30</v>
      </c>
      <c r="J113" s="143"/>
      <c r="K113" s="149"/>
      <c r="L113" s="145"/>
      <c r="M113" s="148">
        <v>60</v>
      </c>
      <c r="N113" s="143"/>
      <c r="O113" s="150"/>
    </row>
    <row r="114" spans="1:15" ht="17" customHeight="1" x14ac:dyDescent="0.35">
      <c r="A114" s="391" t="s">
        <v>23</v>
      </c>
      <c r="B114" s="392"/>
      <c r="C114" s="392"/>
      <c r="D114" s="392"/>
      <c r="E114" s="393"/>
      <c r="F114" s="393"/>
      <c r="G114" s="151"/>
      <c r="H114" s="133"/>
      <c r="I114" s="392" t="s">
        <v>23</v>
      </c>
      <c r="J114" s="392"/>
      <c r="K114" s="392"/>
      <c r="L114" s="392"/>
      <c r="M114" s="393"/>
      <c r="N114" s="393"/>
      <c r="O114" s="152"/>
    </row>
    <row r="115" spans="1:15" ht="17" customHeight="1" x14ac:dyDescent="0.35">
      <c r="A115" s="397" t="str">
        <f>A37</f>
        <v>Beurten  60</v>
      </c>
      <c r="B115" s="398"/>
      <c r="C115" s="398"/>
      <c r="D115" s="398"/>
      <c r="E115" s="393"/>
      <c r="F115" s="393"/>
      <c r="G115" s="151"/>
      <c r="H115" s="133"/>
      <c r="I115" s="398" t="str">
        <f>A37</f>
        <v>Beurten  60</v>
      </c>
      <c r="J115" s="398"/>
      <c r="K115" s="398"/>
      <c r="L115" s="398"/>
      <c r="M115" s="393"/>
      <c r="N115" s="393"/>
      <c r="O115" s="152"/>
    </row>
    <row r="116" spans="1:15" ht="17" customHeight="1" x14ac:dyDescent="0.35">
      <c r="A116" s="391" t="s">
        <v>24</v>
      </c>
      <c r="B116" s="392"/>
      <c r="C116" s="392"/>
      <c r="D116" s="392"/>
      <c r="E116" s="393"/>
      <c r="F116" s="393"/>
      <c r="G116" s="151"/>
      <c r="H116" s="133"/>
      <c r="I116" s="392" t="s">
        <v>24</v>
      </c>
      <c r="J116" s="392"/>
      <c r="K116" s="392"/>
      <c r="L116" s="392"/>
      <c r="M116" s="393"/>
      <c r="N116" s="393"/>
      <c r="O116" s="152"/>
    </row>
    <row r="117" spans="1:15" ht="17" customHeight="1" thickBot="1" x14ac:dyDescent="0.4">
      <c r="A117" s="394" t="str">
        <f>A39</f>
        <v xml:space="preserve">Partijpunten: </v>
      </c>
      <c r="B117" s="395"/>
      <c r="C117" s="395"/>
      <c r="D117" s="395"/>
      <c r="E117" s="396"/>
      <c r="F117" s="396"/>
      <c r="G117" s="153"/>
      <c r="H117" s="147"/>
      <c r="I117" s="395" t="str">
        <f>A39</f>
        <v xml:space="preserve">Partijpunten: </v>
      </c>
      <c r="J117" s="395"/>
      <c r="K117" s="395"/>
      <c r="L117" s="395"/>
      <c r="M117" s="396"/>
      <c r="N117" s="396"/>
      <c r="O117" s="154"/>
    </row>
    <row r="118" spans="1:15" ht="30" customHeight="1" thickBot="1" x14ac:dyDescent="0.4">
      <c r="A118" s="204" t="str">
        <f>A40</f>
        <v>DB 3B</v>
      </c>
      <c r="B118" s="118" t="s">
        <v>17</v>
      </c>
      <c r="C118" s="405">
        <v>4</v>
      </c>
      <c r="D118" s="406"/>
      <c r="E118" s="407" t="str">
        <f>E40</f>
        <v>Ronde 2</v>
      </c>
      <c r="F118" s="408"/>
      <c r="G118" s="119"/>
      <c r="H118" s="120"/>
      <c r="I118" s="205" t="str">
        <f>A40</f>
        <v>DB 3B</v>
      </c>
      <c r="J118" s="118" t="s">
        <v>17</v>
      </c>
      <c r="K118" s="409">
        <f>C118</f>
        <v>4</v>
      </c>
      <c r="L118" s="410"/>
      <c r="M118" s="411" t="str">
        <f>E40</f>
        <v>Ronde 2</v>
      </c>
      <c r="N118" s="412"/>
      <c r="O118" s="121"/>
    </row>
    <row r="119" spans="1:15" ht="15" customHeight="1" thickBot="1" x14ac:dyDescent="0.4">
      <c r="A119" s="432" t="str">
        <f>'dlnm lst'!E3</f>
        <v>3  Gerard Diender  14  V.A.G. dr 2 NON N</v>
      </c>
      <c r="B119" s="433"/>
      <c r="C119" s="433"/>
      <c r="D119" s="433"/>
      <c r="E119" s="433"/>
      <c r="F119" s="433"/>
      <c r="G119" s="434"/>
      <c r="H119" s="3"/>
      <c r="I119" s="429" t="str">
        <f>'dlnm lst'!E22</f>
        <v>22  Udo van Nieuwland  12  t Raedthuys 1 WN</v>
      </c>
      <c r="J119" s="430"/>
      <c r="K119" s="430"/>
      <c r="L119" s="430"/>
      <c r="M119" s="430"/>
      <c r="N119" s="430"/>
      <c r="O119" s="431"/>
    </row>
    <row r="120" spans="1:15" ht="15" customHeight="1" thickBot="1" x14ac:dyDescent="0.4">
      <c r="A120" s="206"/>
      <c r="B120" s="399" t="s">
        <v>62</v>
      </c>
      <c r="C120" s="400"/>
      <c r="D120" s="400"/>
      <c r="E120" s="400"/>
      <c r="F120" s="400"/>
      <c r="G120" s="400"/>
      <c r="H120" s="400"/>
      <c r="I120" s="400"/>
      <c r="J120" s="400"/>
      <c r="K120" s="400"/>
      <c r="L120" s="400"/>
      <c r="M120" s="400"/>
      <c r="N120" s="401"/>
      <c r="O120" s="207"/>
    </row>
    <row r="121" spans="1:15" ht="19" customHeight="1" thickBot="1" x14ac:dyDescent="0.4">
      <c r="A121" s="122" t="s">
        <v>19</v>
      </c>
      <c r="B121" s="402"/>
      <c r="C121" s="403"/>
      <c r="D121" s="403"/>
      <c r="E121" s="403"/>
      <c r="F121" s="403"/>
      <c r="G121" s="404"/>
      <c r="H121" s="3"/>
      <c r="I121" s="122" t="s">
        <v>19</v>
      </c>
      <c r="J121" s="402"/>
      <c r="K121" s="403"/>
      <c r="L121" s="403"/>
      <c r="M121" s="403"/>
      <c r="N121" s="403"/>
      <c r="O121" s="404"/>
    </row>
    <row r="122" spans="1:15" ht="19" customHeight="1" thickBot="1" x14ac:dyDescent="0.4">
      <c r="A122" s="123" t="s">
        <v>20</v>
      </c>
      <c r="B122" s="123" t="s">
        <v>21</v>
      </c>
      <c r="C122" s="211" t="s">
        <v>22</v>
      </c>
      <c r="D122" s="208"/>
      <c r="E122" s="125" t="s">
        <v>20</v>
      </c>
      <c r="F122" s="123" t="s">
        <v>21</v>
      </c>
      <c r="G122" s="211" t="s">
        <v>22</v>
      </c>
      <c r="H122" s="209"/>
      <c r="I122" s="126" t="s">
        <v>20</v>
      </c>
      <c r="J122" s="123" t="s">
        <v>21</v>
      </c>
      <c r="K122" s="210" t="s">
        <v>22</v>
      </c>
      <c r="L122" s="208"/>
      <c r="M122" s="123" t="s">
        <v>20</v>
      </c>
      <c r="N122" s="123" t="s">
        <v>21</v>
      </c>
      <c r="O122" s="212" t="s">
        <v>22</v>
      </c>
    </row>
    <row r="123" spans="1:15" ht="17" customHeight="1" x14ac:dyDescent="0.35">
      <c r="A123" s="127">
        <v>1</v>
      </c>
      <c r="B123" s="128"/>
      <c r="C123" s="129"/>
      <c r="D123" s="130"/>
      <c r="E123" s="131">
        <v>31</v>
      </c>
      <c r="F123" s="132"/>
      <c r="G123" s="129"/>
      <c r="H123" s="133"/>
      <c r="I123" s="134">
        <v>1</v>
      </c>
      <c r="J123" s="128"/>
      <c r="K123" s="135"/>
      <c r="L123" s="130"/>
      <c r="M123" s="134">
        <v>31</v>
      </c>
      <c r="N123" s="132"/>
      <c r="O123" s="136"/>
    </row>
    <row r="124" spans="1:15" ht="17" customHeight="1" x14ac:dyDescent="0.35">
      <c r="A124" s="193">
        <v>2</v>
      </c>
      <c r="B124" s="137"/>
      <c r="C124" s="138"/>
      <c r="D124" s="130"/>
      <c r="E124" s="139">
        <v>32</v>
      </c>
      <c r="F124" s="137"/>
      <c r="G124" s="138"/>
      <c r="H124" s="133"/>
      <c r="I124" s="194">
        <v>2</v>
      </c>
      <c r="J124" s="137"/>
      <c r="K124" s="140"/>
      <c r="L124" s="130"/>
      <c r="M124" s="194">
        <v>32</v>
      </c>
      <c r="N124" s="137"/>
      <c r="O124" s="141"/>
    </row>
    <row r="125" spans="1:15" ht="17" customHeight="1" x14ac:dyDescent="0.35">
      <c r="A125" s="193">
        <v>3</v>
      </c>
      <c r="B125" s="137"/>
      <c r="C125" s="138"/>
      <c r="D125" s="130"/>
      <c r="E125" s="139">
        <v>33</v>
      </c>
      <c r="F125" s="137"/>
      <c r="G125" s="138"/>
      <c r="H125" s="133"/>
      <c r="I125" s="194">
        <v>3</v>
      </c>
      <c r="J125" s="137"/>
      <c r="K125" s="140"/>
      <c r="L125" s="130"/>
      <c r="M125" s="194">
        <v>33</v>
      </c>
      <c r="N125" s="137"/>
      <c r="O125" s="141"/>
    </row>
    <row r="126" spans="1:15" ht="17" customHeight="1" x14ac:dyDescent="0.35">
      <c r="A126" s="193">
        <v>4</v>
      </c>
      <c r="B126" s="137"/>
      <c r="C126" s="138"/>
      <c r="D126" s="130"/>
      <c r="E126" s="139">
        <v>34</v>
      </c>
      <c r="F126" s="137"/>
      <c r="G126" s="138"/>
      <c r="H126" s="133"/>
      <c r="I126" s="194">
        <v>4</v>
      </c>
      <c r="J126" s="137"/>
      <c r="K126" s="140"/>
      <c r="L126" s="130"/>
      <c r="M126" s="194">
        <v>34</v>
      </c>
      <c r="N126" s="137"/>
      <c r="O126" s="141"/>
    </row>
    <row r="127" spans="1:15" ht="17" customHeight="1" x14ac:dyDescent="0.35">
      <c r="A127" s="193">
        <v>5</v>
      </c>
      <c r="B127" s="137"/>
      <c r="C127" s="138"/>
      <c r="D127" s="130"/>
      <c r="E127" s="139">
        <v>35</v>
      </c>
      <c r="F127" s="137"/>
      <c r="G127" s="138"/>
      <c r="H127" s="133"/>
      <c r="I127" s="194">
        <v>5</v>
      </c>
      <c r="J127" s="137"/>
      <c r="K127" s="140"/>
      <c r="L127" s="130"/>
      <c r="M127" s="194">
        <v>35</v>
      </c>
      <c r="N127" s="137"/>
      <c r="O127" s="141"/>
    </row>
    <row r="128" spans="1:15" ht="17" customHeight="1" x14ac:dyDescent="0.35">
      <c r="A128" s="193">
        <v>6</v>
      </c>
      <c r="B128" s="137"/>
      <c r="C128" s="138"/>
      <c r="D128" s="130"/>
      <c r="E128" s="139">
        <v>36</v>
      </c>
      <c r="F128" s="137"/>
      <c r="G128" s="138"/>
      <c r="H128" s="133"/>
      <c r="I128" s="194">
        <v>6</v>
      </c>
      <c r="J128" s="137"/>
      <c r="K128" s="140"/>
      <c r="L128" s="130"/>
      <c r="M128" s="194">
        <v>36</v>
      </c>
      <c r="N128" s="137"/>
      <c r="O128" s="141"/>
    </row>
    <row r="129" spans="1:15" ht="17" customHeight="1" x14ac:dyDescent="0.35">
      <c r="A129" s="193">
        <v>7</v>
      </c>
      <c r="B129" s="137"/>
      <c r="C129" s="138"/>
      <c r="D129" s="130"/>
      <c r="E129" s="139">
        <v>37</v>
      </c>
      <c r="F129" s="137"/>
      <c r="G129" s="138"/>
      <c r="H129" s="133"/>
      <c r="I129" s="194">
        <v>7</v>
      </c>
      <c r="J129" s="137"/>
      <c r="K129" s="140"/>
      <c r="L129" s="130"/>
      <c r="M129" s="194">
        <v>37</v>
      </c>
      <c r="N129" s="137"/>
      <c r="O129" s="141"/>
    </row>
    <row r="130" spans="1:15" ht="17" customHeight="1" x14ac:dyDescent="0.35">
      <c r="A130" s="193">
        <v>8</v>
      </c>
      <c r="B130" s="137"/>
      <c r="C130" s="138"/>
      <c r="D130" s="130"/>
      <c r="E130" s="139">
        <v>38</v>
      </c>
      <c r="F130" s="137"/>
      <c r="G130" s="138"/>
      <c r="H130" s="133"/>
      <c r="I130" s="194">
        <v>8</v>
      </c>
      <c r="J130" s="137"/>
      <c r="K130" s="140"/>
      <c r="L130" s="130"/>
      <c r="M130" s="194">
        <v>38</v>
      </c>
      <c r="N130" s="137"/>
      <c r="O130" s="141"/>
    </row>
    <row r="131" spans="1:15" ht="17" customHeight="1" x14ac:dyDescent="0.35">
      <c r="A131" s="193">
        <v>9</v>
      </c>
      <c r="B131" s="137"/>
      <c r="C131" s="138"/>
      <c r="D131" s="130"/>
      <c r="E131" s="139">
        <v>39</v>
      </c>
      <c r="F131" s="137"/>
      <c r="G131" s="138"/>
      <c r="H131" s="133"/>
      <c r="I131" s="194">
        <v>9</v>
      </c>
      <c r="J131" s="137"/>
      <c r="K131" s="140"/>
      <c r="L131" s="130"/>
      <c r="M131" s="194">
        <v>39</v>
      </c>
      <c r="N131" s="137"/>
      <c r="O131" s="141"/>
    </row>
    <row r="132" spans="1:15" ht="17" customHeight="1" x14ac:dyDescent="0.35">
      <c r="A132" s="193">
        <v>10</v>
      </c>
      <c r="B132" s="137"/>
      <c r="C132" s="138"/>
      <c r="D132" s="130"/>
      <c r="E132" s="139">
        <v>40</v>
      </c>
      <c r="F132" s="137"/>
      <c r="G132" s="138"/>
      <c r="H132" s="133"/>
      <c r="I132" s="194">
        <v>10</v>
      </c>
      <c r="J132" s="137"/>
      <c r="K132" s="140"/>
      <c r="L132" s="130"/>
      <c r="M132" s="194">
        <v>40</v>
      </c>
      <c r="N132" s="137"/>
      <c r="O132" s="141"/>
    </row>
    <row r="133" spans="1:15" ht="17" customHeight="1" x14ac:dyDescent="0.35">
      <c r="A133" s="193">
        <v>11</v>
      </c>
      <c r="B133" s="137"/>
      <c r="C133" s="138"/>
      <c r="D133" s="130"/>
      <c r="E133" s="139">
        <v>41</v>
      </c>
      <c r="F133" s="137"/>
      <c r="G133" s="138"/>
      <c r="H133" s="133"/>
      <c r="I133" s="194">
        <v>11</v>
      </c>
      <c r="J133" s="137"/>
      <c r="K133" s="140"/>
      <c r="L133" s="130"/>
      <c r="M133" s="194">
        <v>41</v>
      </c>
      <c r="N133" s="137"/>
      <c r="O133" s="141"/>
    </row>
    <row r="134" spans="1:15" ht="17" customHeight="1" x14ac:dyDescent="0.35">
      <c r="A134" s="193">
        <v>12</v>
      </c>
      <c r="B134" s="137"/>
      <c r="C134" s="138"/>
      <c r="D134" s="130"/>
      <c r="E134" s="139">
        <v>42</v>
      </c>
      <c r="F134" s="137"/>
      <c r="G134" s="138"/>
      <c r="H134" s="133"/>
      <c r="I134" s="194">
        <v>12</v>
      </c>
      <c r="J134" s="137"/>
      <c r="K134" s="140"/>
      <c r="L134" s="130"/>
      <c r="M134" s="194">
        <v>42</v>
      </c>
      <c r="N134" s="137"/>
      <c r="O134" s="141"/>
    </row>
    <row r="135" spans="1:15" ht="17" customHeight="1" x14ac:dyDescent="0.35">
      <c r="A135" s="193">
        <v>13</v>
      </c>
      <c r="B135" s="137"/>
      <c r="C135" s="138"/>
      <c r="D135" s="130"/>
      <c r="E135" s="139">
        <v>43</v>
      </c>
      <c r="F135" s="137"/>
      <c r="G135" s="138"/>
      <c r="H135" s="133"/>
      <c r="I135" s="194">
        <v>13</v>
      </c>
      <c r="J135" s="137"/>
      <c r="K135" s="140"/>
      <c r="L135" s="130"/>
      <c r="M135" s="194">
        <v>43</v>
      </c>
      <c r="N135" s="137"/>
      <c r="O135" s="141"/>
    </row>
    <row r="136" spans="1:15" ht="17" customHeight="1" x14ac:dyDescent="0.35">
      <c r="A136" s="193">
        <v>14</v>
      </c>
      <c r="B136" s="137"/>
      <c r="C136" s="138"/>
      <c r="D136" s="130"/>
      <c r="E136" s="139">
        <v>44</v>
      </c>
      <c r="F136" s="137"/>
      <c r="G136" s="138"/>
      <c r="H136" s="133"/>
      <c r="I136" s="194">
        <v>14</v>
      </c>
      <c r="J136" s="137"/>
      <c r="K136" s="140"/>
      <c r="L136" s="130"/>
      <c r="M136" s="194">
        <v>44</v>
      </c>
      <c r="N136" s="137"/>
      <c r="O136" s="141"/>
    </row>
    <row r="137" spans="1:15" ht="17" customHeight="1" x14ac:dyDescent="0.35">
      <c r="A137" s="193">
        <v>15</v>
      </c>
      <c r="B137" s="137"/>
      <c r="C137" s="138"/>
      <c r="D137" s="130"/>
      <c r="E137" s="139">
        <v>45</v>
      </c>
      <c r="F137" s="137"/>
      <c r="G137" s="138"/>
      <c r="H137" s="133"/>
      <c r="I137" s="194">
        <v>15</v>
      </c>
      <c r="J137" s="137"/>
      <c r="K137" s="140"/>
      <c r="L137" s="130"/>
      <c r="M137" s="194">
        <v>45</v>
      </c>
      <c r="N137" s="137"/>
      <c r="O137" s="141"/>
    </row>
    <row r="138" spans="1:15" ht="17" customHeight="1" x14ac:dyDescent="0.35">
      <c r="A138" s="193">
        <v>16</v>
      </c>
      <c r="B138" s="137"/>
      <c r="C138" s="138"/>
      <c r="D138" s="130"/>
      <c r="E138" s="139">
        <v>46</v>
      </c>
      <c r="F138" s="137"/>
      <c r="G138" s="138"/>
      <c r="H138" s="133"/>
      <c r="I138" s="194">
        <v>16</v>
      </c>
      <c r="J138" s="137"/>
      <c r="K138" s="140"/>
      <c r="L138" s="130"/>
      <c r="M138" s="194">
        <v>46</v>
      </c>
      <c r="N138" s="137"/>
      <c r="O138" s="141"/>
    </row>
    <row r="139" spans="1:15" ht="17" customHeight="1" x14ac:dyDescent="0.35">
      <c r="A139" s="193">
        <v>17</v>
      </c>
      <c r="B139" s="137"/>
      <c r="C139" s="138"/>
      <c r="D139" s="130"/>
      <c r="E139" s="139">
        <v>47</v>
      </c>
      <c r="F139" s="137"/>
      <c r="G139" s="138"/>
      <c r="H139" s="133"/>
      <c r="I139" s="194">
        <v>17</v>
      </c>
      <c r="J139" s="137"/>
      <c r="K139" s="140"/>
      <c r="L139" s="130"/>
      <c r="M139" s="194">
        <v>47</v>
      </c>
      <c r="N139" s="137"/>
      <c r="O139" s="141"/>
    </row>
    <row r="140" spans="1:15" ht="17" customHeight="1" x14ac:dyDescent="0.35">
      <c r="A140" s="193">
        <v>18</v>
      </c>
      <c r="B140" s="137"/>
      <c r="C140" s="138"/>
      <c r="D140" s="130"/>
      <c r="E140" s="139">
        <v>48</v>
      </c>
      <c r="F140" s="137"/>
      <c r="G140" s="138"/>
      <c r="H140" s="133"/>
      <c r="I140" s="194">
        <v>18</v>
      </c>
      <c r="J140" s="137"/>
      <c r="K140" s="140"/>
      <c r="L140" s="130"/>
      <c r="M140" s="194">
        <v>48</v>
      </c>
      <c r="N140" s="137"/>
      <c r="O140" s="141"/>
    </row>
    <row r="141" spans="1:15" ht="17" customHeight="1" x14ac:dyDescent="0.35">
      <c r="A141" s="193">
        <v>19</v>
      </c>
      <c r="B141" s="137"/>
      <c r="C141" s="138"/>
      <c r="D141" s="130"/>
      <c r="E141" s="139">
        <v>49</v>
      </c>
      <c r="F141" s="137"/>
      <c r="G141" s="138"/>
      <c r="H141" s="133"/>
      <c r="I141" s="194">
        <v>19</v>
      </c>
      <c r="J141" s="137"/>
      <c r="K141" s="140"/>
      <c r="L141" s="130"/>
      <c r="M141" s="194">
        <v>49</v>
      </c>
      <c r="N141" s="137"/>
      <c r="O141" s="141"/>
    </row>
    <row r="142" spans="1:15" ht="17" customHeight="1" x14ac:dyDescent="0.35">
      <c r="A142" s="193">
        <v>20</v>
      </c>
      <c r="B142" s="137"/>
      <c r="C142" s="138"/>
      <c r="D142" s="130"/>
      <c r="E142" s="139">
        <v>50</v>
      </c>
      <c r="F142" s="137"/>
      <c r="G142" s="138"/>
      <c r="H142" s="133"/>
      <c r="I142" s="194">
        <v>20</v>
      </c>
      <c r="J142" s="137"/>
      <c r="K142" s="140"/>
      <c r="L142" s="130"/>
      <c r="M142" s="194">
        <v>50</v>
      </c>
      <c r="N142" s="137"/>
      <c r="O142" s="141"/>
    </row>
    <row r="143" spans="1:15" ht="17" customHeight="1" x14ac:dyDescent="0.35">
      <c r="A143" s="193">
        <v>21</v>
      </c>
      <c r="B143" s="137"/>
      <c r="C143" s="138"/>
      <c r="D143" s="130"/>
      <c r="E143" s="139">
        <v>51</v>
      </c>
      <c r="F143" s="137"/>
      <c r="G143" s="138"/>
      <c r="H143" s="133"/>
      <c r="I143" s="194">
        <v>21</v>
      </c>
      <c r="J143" s="137"/>
      <c r="K143" s="140"/>
      <c r="L143" s="130"/>
      <c r="M143" s="194">
        <v>51</v>
      </c>
      <c r="N143" s="137"/>
      <c r="O143" s="141"/>
    </row>
    <row r="144" spans="1:15" ht="17" customHeight="1" x14ac:dyDescent="0.35">
      <c r="A144" s="193">
        <v>22</v>
      </c>
      <c r="B144" s="137"/>
      <c r="C144" s="138"/>
      <c r="D144" s="130"/>
      <c r="E144" s="139">
        <v>52</v>
      </c>
      <c r="F144" s="137"/>
      <c r="G144" s="138"/>
      <c r="H144" s="133"/>
      <c r="I144" s="194">
        <v>22</v>
      </c>
      <c r="J144" s="137"/>
      <c r="K144" s="140"/>
      <c r="L144" s="130"/>
      <c r="M144" s="194">
        <v>52</v>
      </c>
      <c r="N144" s="137"/>
      <c r="O144" s="141"/>
    </row>
    <row r="145" spans="1:15" ht="17" customHeight="1" x14ac:dyDescent="0.35">
      <c r="A145" s="193">
        <v>23</v>
      </c>
      <c r="B145" s="137"/>
      <c r="C145" s="138"/>
      <c r="D145" s="130"/>
      <c r="E145" s="139">
        <v>53</v>
      </c>
      <c r="F145" s="137"/>
      <c r="G145" s="138"/>
      <c r="H145" s="133"/>
      <c r="I145" s="194">
        <v>23</v>
      </c>
      <c r="J145" s="137"/>
      <c r="K145" s="140"/>
      <c r="L145" s="130"/>
      <c r="M145" s="194">
        <v>53</v>
      </c>
      <c r="N145" s="137"/>
      <c r="O145" s="141"/>
    </row>
    <row r="146" spans="1:15" ht="17" customHeight="1" x14ac:dyDescent="0.35">
      <c r="A146" s="193">
        <v>24</v>
      </c>
      <c r="B146" s="137"/>
      <c r="C146" s="138"/>
      <c r="D146" s="130"/>
      <c r="E146" s="139">
        <v>54</v>
      </c>
      <c r="F146" s="137"/>
      <c r="G146" s="138"/>
      <c r="H146" s="133"/>
      <c r="I146" s="194">
        <v>24</v>
      </c>
      <c r="J146" s="137"/>
      <c r="K146" s="140"/>
      <c r="L146" s="130"/>
      <c r="M146" s="194">
        <v>54</v>
      </c>
      <c r="N146" s="137"/>
      <c r="O146" s="141"/>
    </row>
    <row r="147" spans="1:15" ht="17" customHeight="1" x14ac:dyDescent="0.35">
      <c r="A147" s="193">
        <v>25</v>
      </c>
      <c r="B147" s="137"/>
      <c r="C147" s="138"/>
      <c r="D147" s="130"/>
      <c r="E147" s="139">
        <v>55</v>
      </c>
      <c r="F147" s="137"/>
      <c r="G147" s="138"/>
      <c r="H147" s="133"/>
      <c r="I147" s="194">
        <v>25</v>
      </c>
      <c r="J147" s="137"/>
      <c r="K147" s="140"/>
      <c r="L147" s="130"/>
      <c r="M147" s="194">
        <v>55</v>
      </c>
      <c r="N147" s="137"/>
      <c r="O147" s="141"/>
    </row>
    <row r="148" spans="1:15" ht="17" customHeight="1" x14ac:dyDescent="0.35">
      <c r="A148" s="193">
        <v>26</v>
      </c>
      <c r="B148" s="137"/>
      <c r="C148" s="138"/>
      <c r="D148" s="130"/>
      <c r="E148" s="139">
        <v>56</v>
      </c>
      <c r="F148" s="137"/>
      <c r="G148" s="138"/>
      <c r="H148" s="133"/>
      <c r="I148" s="194">
        <v>26</v>
      </c>
      <c r="J148" s="137"/>
      <c r="K148" s="140"/>
      <c r="L148" s="130"/>
      <c r="M148" s="194">
        <v>56</v>
      </c>
      <c r="N148" s="137"/>
      <c r="O148" s="141"/>
    </row>
    <row r="149" spans="1:15" ht="17" customHeight="1" x14ac:dyDescent="0.35">
      <c r="A149" s="193">
        <v>27</v>
      </c>
      <c r="B149" s="137"/>
      <c r="C149" s="138"/>
      <c r="D149" s="130"/>
      <c r="E149" s="139">
        <v>57</v>
      </c>
      <c r="F149" s="137"/>
      <c r="G149" s="138"/>
      <c r="H149" s="133"/>
      <c r="I149" s="194">
        <v>27</v>
      </c>
      <c r="J149" s="137"/>
      <c r="K149" s="140"/>
      <c r="L149" s="130"/>
      <c r="M149" s="194">
        <v>57</v>
      </c>
      <c r="N149" s="137"/>
      <c r="O149" s="141"/>
    </row>
    <row r="150" spans="1:15" ht="17" customHeight="1" x14ac:dyDescent="0.35">
      <c r="A150" s="193">
        <v>28</v>
      </c>
      <c r="B150" s="137"/>
      <c r="C150" s="138"/>
      <c r="D150" s="130"/>
      <c r="E150" s="139">
        <v>58</v>
      </c>
      <c r="F150" s="137"/>
      <c r="G150" s="138"/>
      <c r="H150" s="133"/>
      <c r="I150" s="194">
        <v>28</v>
      </c>
      <c r="J150" s="137"/>
      <c r="K150" s="140"/>
      <c r="L150" s="130"/>
      <c r="M150" s="194">
        <v>58</v>
      </c>
      <c r="N150" s="137"/>
      <c r="O150" s="141"/>
    </row>
    <row r="151" spans="1:15" ht="17" customHeight="1" x14ac:dyDescent="0.35">
      <c r="A151" s="193">
        <v>29</v>
      </c>
      <c r="B151" s="137"/>
      <c r="C151" s="138"/>
      <c r="D151" s="130"/>
      <c r="E151" s="139">
        <v>59</v>
      </c>
      <c r="F151" s="137"/>
      <c r="G151" s="138"/>
      <c r="H151" s="133"/>
      <c r="I151" s="194">
        <v>29</v>
      </c>
      <c r="J151" s="137"/>
      <c r="K151" s="140"/>
      <c r="L151" s="130"/>
      <c r="M151" s="194">
        <v>59</v>
      </c>
      <c r="N151" s="137"/>
      <c r="O151" s="141"/>
    </row>
    <row r="152" spans="1:15" ht="17" customHeight="1" x14ac:dyDescent="0.35">
      <c r="A152" s="142">
        <v>30</v>
      </c>
      <c r="B152" s="143"/>
      <c r="C152" s="144"/>
      <c r="D152" s="145"/>
      <c r="E152" s="146">
        <v>60</v>
      </c>
      <c r="F152" s="143"/>
      <c r="G152" s="144"/>
      <c r="H152" s="133"/>
      <c r="I152" s="148">
        <v>30</v>
      </c>
      <c r="J152" s="143"/>
      <c r="K152" s="149"/>
      <c r="L152" s="145"/>
      <c r="M152" s="148">
        <v>60</v>
      </c>
      <c r="N152" s="143"/>
      <c r="O152" s="150"/>
    </row>
    <row r="153" spans="1:15" ht="17" customHeight="1" x14ac:dyDescent="0.35">
      <c r="A153" s="391" t="s">
        <v>23</v>
      </c>
      <c r="B153" s="392"/>
      <c r="C153" s="392"/>
      <c r="D153" s="392"/>
      <c r="E153" s="393"/>
      <c r="F153" s="393"/>
      <c r="G153" s="151"/>
      <c r="H153" s="133"/>
      <c r="I153" s="392" t="s">
        <v>23</v>
      </c>
      <c r="J153" s="392"/>
      <c r="K153" s="392"/>
      <c r="L153" s="392"/>
      <c r="M153" s="393"/>
      <c r="N153" s="393"/>
      <c r="O153" s="152"/>
    </row>
    <row r="154" spans="1:15" ht="17" customHeight="1" x14ac:dyDescent="0.35">
      <c r="A154" s="397" t="str">
        <f>A76</f>
        <v>Beurten  60</v>
      </c>
      <c r="B154" s="398"/>
      <c r="C154" s="398"/>
      <c r="D154" s="398"/>
      <c r="E154" s="393"/>
      <c r="F154" s="393"/>
      <c r="G154" s="151"/>
      <c r="H154" s="133"/>
      <c r="I154" s="398" t="str">
        <f>A76</f>
        <v>Beurten  60</v>
      </c>
      <c r="J154" s="398"/>
      <c r="K154" s="398"/>
      <c r="L154" s="398"/>
      <c r="M154" s="393"/>
      <c r="N154" s="393"/>
      <c r="O154" s="152"/>
    </row>
    <row r="155" spans="1:15" ht="17" customHeight="1" x14ac:dyDescent="0.35">
      <c r="A155" s="391" t="s">
        <v>24</v>
      </c>
      <c r="B155" s="392"/>
      <c r="C155" s="392"/>
      <c r="D155" s="392"/>
      <c r="E155" s="393"/>
      <c r="F155" s="393"/>
      <c r="G155" s="151"/>
      <c r="H155" s="133"/>
      <c r="I155" s="392" t="s">
        <v>24</v>
      </c>
      <c r="J155" s="392"/>
      <c r="K155" s="392"/>
      <c r="L155" s="392"/>
      <c r="M155" s="393"/>
      <c r="N155" s="393"/>
      <c r="O155" s="152"/>
    </row>
    <row r="156" spans="1:15" ht="17" customHeight="1" thickBot="1" x14ac:dyDescent="0.4">
      <c r="A156" s="394" t="str">
        <f>A39</f>
        <v xml:space="preserve">Partijpunten: </v>
      </c>
      <c r="B156" s="395"/>
      <c r="C156" s="395"/>
      <c r="D156" s="395"/>
      <c r="E156" s="396"/>
      <c r="F156" s="396"/>
      <c r="G156" s="153"/>
      <c r="H156" s="147"/>
      <c r="I156" s="395" t="str">
        <f>A39</f>
        <v xml:space="preserve">Partijpunten: </v>
      </c>
      <c r="J156" s="395"/>
      <c r="K156" s="395"/>
      <c r="L156" s="395"/>
      <c r="M156" s="396"/>
      <c r="N156" s="396"/>
      <c r="O156" s="154"/>
    </row>
  </sheetData>
  <mergeCells count="100">
    <mergeCell ref="C1:D1"/>
    <mergeCell ref="E1:F1"/>
    <mergeCell ref="K1:L1"/>
    <mergeCell ref="M1:N1"/>
    <mergeCell ref="I2:O2"/>
    <mergeCell ref="A2:G2"/>
    <mergeCell ref="A37:D37"/>
    <mergeCell ref="E37:F37"/>
    <mergeCell ref="I37:L37"/>
    <mergeCell ref="M37:N37"/>
    <mergeCell ref="A38:D38"/>
    <mergeCell ref="E38:F38"/>
    <mergeCell ref="I38:L38"/>
    <mergeCell ref="M38:N38"/>
    <mergeCell ref="B3:N3"/>
    <mergeCell ref="B4:G4"/>
    <mergeCell ref="J4:O4"/>
    <mergeCell ref="A36:D36"/>
    <mergeCell ref="E36:F36"/>
    <mergeCell ref="I36:L36"/>
    <mergeCell ref="M36:N36"/>
    <mergeCell ref="C40:D40"/>
    <mergeCell ref="E40:F40"/>
    <mergeCell ref="K40:L40"/>
    <mergeCell ref="M40:N40"/>
    <mergeCell ref="A39:D39"/>
    <mergeCell ref="E39:F39"/>
    <mergeCell ref="I39:L39"/>
    <mergeCell ref="M39:N39"/>
    <mergeCell ref="J43:O43"/>
    <mergeCell ref="I41:O41"/>
    <mergeCell ref="B42:N42"/>
    <mergeCell ref="B43:G43"/>
    <mergeCell ref="A41:G41"/>
    <mergeCell ref="A76:D76"/>
    <mergeCell ref="E76:F76"/>
    <mergeCell ref="I76:L76"/>
    <mergeCell ref="M76:N76"/>
    <mergeCell ref="A75:D75"/>
    <mergeCell ref="E75:F75"/>
    <mergeCell ref="I75:L75"/>
    <mergeCell ref="M75:N75"/>
    <mergeCell ref="A77:D77"/>
    <mergeCell ref="E77:F77"/>
    <mergeCell ref="I77:L77"/>
    <mergeCell ref="M77:N77"/>
    <mergeCell ref="A114:D114"/>
    <mergeCell ref="E114:F114"/>
    <mergeCell ref="I114:L114"/>
    <mergeCell ref="M114:N114"/>
    <mergeCell ref="A78:D78"/>
    <mergeCell ref="E78:F78"/>
    <mergeCell ref="I78:L78"/>
    <mergeCell ref="M78:N78"/>
    <mergeCell ref="C79:D79"/>
    <mergeCell ref="E79:F79"/>
    <mergeCell ref="K79:L79"/>
    <mergeCell ref="M79:N79"/>
    <mergeCell ref="I80:O80"/>
    <mergeCell ref="B81:N81"/>
    <mergeCell ref="B82:G82"/>
    <mergeCell ref="J82:O82"/>
    <mergeCell ref="A80:G80"/>
    <mergeCell ref="A115:D115"/>
    <mergeCell ref="E115:F115"/>
    <mergeCell ref="I115:L115"/>
    <mergeCell ref="M115:N115"/>
    <mergeCell ref="A116:D116"/>
    <mergeCell ref="E116:F116"/>
    <mergeCell ref="I116:L116"/>
    <mergeCell ref="M116:N116"/>
    <mergeCell ref="I119:O119"/>
    <mergeCell ref="B120:N120"/>
    <mergeCell ref="B121:G121"/>
    <mergeCell ref="J121:O121"/>
    <mergeCell ref="A119:G119"/>
    <mergeCell ref="A117:D117"/>
    <mergeCell ref="E117:F117"/>
    <mergeCell ref="I117:L117"/>
    <mergeCell ref="M117:N117"/>
    <mergeCell ref="C118:D118"/>
    <mergeCell ref="E118:F118"/>
    <mergeCell ref="K118:L118"/>
    <mergeCell ref="M118:N118"/>
    <mergeCell ref="I153:L153"/>
    <mergeCell ref="A156:D156"/>
    <mergeCell ref="E156:F156"/>
    <mergeCell ref="I156:L156"/>
    <mergeCell ref="M156:N156"/>
    <mergeCell ref="A154:D154"/>
    <mergeCell ref="E154:F154"/>
    <mergeCell ref="I154:L154"/>
    <mergeCell ref="M154:N154"/>
    <mergeCell ref="A155:D155"/>
    <mergeCell ref="E155:F155"/>
    <mergeCell ref="I155:L155"/>
    <mergeCell ref="M155:N155"/>
    <mergeCell ref="M153:N153"/>
    <mergeCell ref="A153:D153"/>
    <mergeCell ref="E153:F153"/>
  </mergeCells>
  <pageMargins left="0.70866141732283472" right="0.51181102362204722" top="0.74803149606299213" bottom="0.74803149606299213" header="0.31496062992125984" footer="0.31496062992125984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6"/>
  <sheetViews>
    <sheetView topLeftCell="A109" workbookViewId="0">
      <selection activeCell="Q122" sqref="Q122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1" customWidth="1"/>
    <col min="6" max="6" width="6.6328125" customWidth="1"/>
    <col min="7" max="7" width="7.6328125" customWidth="1"/>
    <col min="8" max="8" width="11.1796875" style="1" customWidth="1"/>
    <col min="9" max="10" width="6.6328125" customWidth="1"/>
    <col min="11" max="11" width="6.6328125" style="155" customWidth="1"/>
    <col min="12" max="12" width="1.6328125" customWidth="1"/>
    <col min="13" max="13" width="4.6328125" style="41" customWidth="1"/>
    <col min="14" max="14" width="6.6328125" customWidth="1"/>
    <col min="15" max="15" width="7.6328125" customWidth="1"/>
  </cols>
  <sheetData>
    <row r="1" spans="1:16" ht="30" customHeight="1" thickBot="1" x14ac:dyDescent="0.4">
      <c r="A1" s="204" t="str">
        <f>'Ronde 1'!A1</f>
        <v>DB 3B</v>
      </c>
      <c r="B1" s="118" t="s">
        <v>17</v>
      </c>
      <c r="C1" s="405">
        <v>1</v>
      </c>
      <c r="D1" s="406"/>
      <c r="E1" s="407" t="s">
        <v>27</v>
      </c>
      <c r="F1" s="408"/>
      <c r="G1" s="119"/>
      <c r="H1" s="120"/>
      <c r="I1" s="205" t="str">
        <f>A1</f>
        <v>DB 3B</v>
      </c>
      <c r="J1" s="118" t="s">
        <v>17</v>
      </c>
      <c r="K1" s="409">
        <f>C1</f>
        <v>1</v>
      </c>
      <c r="L1" s="410"/>
      <c r="M1" s="411" t="str">
        <f>E1</f>
        <v>Ronde 3</v>
      </c>
      <c r="N1" s="412"/>
      <c r="O1" s="121"/>
    </row>
    <row r="2" spans="1:16" ht="15" customHeight="1" thickBot="1" x14ac:dyDescent="0.4">
      <c r="A2" s="432" t="s">
        <v>104</v>
      </c>
      <c r="B2" s="433"/>
      <c r="C2" s="433"/>
      <c r="D2" s="433"/>
      <c r="E2" s="433"/>
      <c r="F2" s="433"/>
      <c r="G2" s="434"/>
      <c r="H2" s="3"/>
      <c r="I2" s="429" t="s">
        <v>104</v>
      </c>
      <c r="J2" s="430"/>
      <c r="K2" s="430"/>
      <c r="L2" s="430"/>
      <c r="M2" s="430"/>
      <c r="N2" s="430"/>
      <c r="O2" s="431"/>
    </row>
    <row r="3" spans="1:16" ht="15" customHeight="1" thickBot="1" x14ac:dyDescent="0.4">
      <c r="A3" s="206"/>
      <c r="B3" s="399" t="s">
        <v>62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1"/>
      <c r="O3" s="207"/>
    </row>
    <row r="4" spans="1:16" ht="19" customHeight="1" thickBot="1" x14ac:dyDescent="0.4">
      <c r="A4" s="122" t="s">
        <v>19</v>
      </c>
      <c r="B4" s="413"/>
      <c r="C4" s="414"/>
      <c r="D4" s="414"/>
      <c r="E4" s="414"/>
      <c r="F4" s="414"/>
      <c r="G4" s="415"/>
      <c r="H4" s="3"/>
      <c r="I4" s="122" t="s">
        <v>19</v>
      </c>
      <c r="J4" s="402"/>
      <c r="K4" s="403"/>
      <c r="L4" s="403"/>
      <c r="M4" s="403"/>
      <c r="N4" s="403"/>
      <c r="O4" s="404"/>
      <c r="P4" s="41"/>
    </row>
    <row r="5" spans="1:16" ht="15" customHeight="1" thickBot="1" x14ac:dyDescent="0.4">
      <c r="A5" s="123" t="s">
        <v>20</v>
      </c>
      <c r="B5" s="123" t="s">
        <v>21</v>
      </c>
      <c r="C5" s="124" t="s">
        <v>22</v>
      </c>
      <c r="D5" s="208"/>
      <c r="E5" s="125" t="s">
        <v>20</v>
      </c>
      <c r="F5" s="123" t="s">
        <v>21</v>
      </c>
      <c r="G5" s="124" t="s">
        <v>22</v>
      </c>
      <c r="H5" s="209"/>
      <c r="I5" s="126" t="s">
        <v>20</v>
      </c>
      <c r="J5" s="123" t="s">
        <v>21</v>
      </c>
      <c r="K5" s="210" t="s">
        <v>22</v>
      </c>
      <c r="L5" s="208"/>
      <c r="M5" s="123" t="s">
        <v>20</v>
      </c>
      <c r="N5" s="123" t="s">
        <v>21</v>
      </c>
      <c r="O5" s="123" t="s">
        <v>22</v>
      </c>
    </row>
    <row r="6" spans="1:16" ht="17" customHeight="1" x14ac:dyDescent="0.35">
      <c r="A6" s="127">
        <v>1</v>
      </c>
      <c r="B6" s="128"/>
      <c r="C6" s="129"/>
      <c r="D6" s="130"/>
      <c r="E6" s="131">
        <v>31</v>
      </c>
      <c r="F6" s="132"/>
      <c r="G6" s="129"/>
      <c r="H6" s="133"/>
      <c r="I6" s="134">
        <v>1</v>
      </c>
      <c r="J6" s="128"/>
      <c r="K6" s="135"/>
      <c r="L6" s="130"/>
      <c r="M6" s="134">
        <v>31</v>
      </c>
      <c r="N6" s="132"/>
      <c r="O6" s="136"/>
    </row>
    <row r="7" spans="1:16" ht="17" customHeight="1" x14ac:dyDescent="0.35">
      <c r="A7" s="193">
        <v>2</v>
      </c>
      <c r="B7" s="137"/>
      <c r="C7" s="138"/>
      <c r="D7" s="130"/>
      <c r="E7" s="139">
        <v>32</v>
      </c>
      <c r="F7" s="137"/>
      <c r="G7" s="138"/>
      <c r="H7" s="133"/>
      <c r="I7" s="194">
        <v>2</v>
      </c>
      <c r="J7" s="137"/>
      <c r="K7" s="140"/>
      <c r="L7" s="130"/>
      <c r="M7" s="194">
        <v>32</v>
      </c>
      <c r="N7" s="137"/>
      <c r="O7" s="141"/>
    </row>
    <row r="8" spans="1:16" ht="17" customHeight="1" x14ac:dyDescent="0.35">
      <c r="A8" s="193">
        <v>3</v>
      </c>
      <c r="B8" s="137"/>
      <c r="C8" s="138"/>
      <c r="D8" s="130"/>
      <c r="E8" s="139">
        <v>33</v>
      </c>
      <c r="F8" s="137"/>
      <c r="G8" s="138"/>
      <c r="H8" s="133"/>
      <c r="I8" s="194">
        <v>3</v>
      </c>
      <c r="J8" s="137"/>
      <c r="K8" s="140"/>
      <c r="L8" s="130"/>
      <c r="M8" s="194">
        <v>33</v>
      </c>
      <c r="N8" s="137"/>
      <c r="O8" s="141"/>
    </row>
    <row r="9" spans="1:16" ht="17" customHeight="1" x14ac:dyDescent="0.35">
      <c r="A9" s="193">
        <v>4</v>
      </c>
      <c r="B9" s="137"/>
      <c r="C9" s="138"/>
      <c r="D9" s="130"/>
      <c r="E9" s="139">
        <v>34</v>
      </c>
      <c r="F9" s="137"/>
      <c r="G9" s="138"/>
      <c r="H9" s="133"/>
      <c r="I9" s="194">
        <v>4</v>
      </c>
      <c r="J9" s="137"/>
      <c r="K9" s="140"/>
      <c r="L9" s="130"/>
      <c r="M9" s="194">
        <v>34</v>
      </c>
      <c r="N9" s="137"/>
      <c r="O9" s="141"/>
    </row>
    <row r="10" spans="1:16" ht="17" customHeight="1" x14ac:dyDescent="0.35">
      <c r="A10" s="193">
        <v>5</v>
      </c>
      <c r="B10" s="137"/>
      <c r="C10" s="138"/>
      <c r="D10" s="130"/>
      <c r="E10" s="139">
        <v>35</v>
      </c>
      <c r="F10" s="137"/>
      <c r="G10" s="138"/>
      <c r="H10" s="133"/>
      <c r="I10" s="194">
        <v>5</v>
      </c>
      <c r="J10" s="137"/>
      <c r="K10" s="140"/>
      <c r="L10" s="130"/>
      <c r="M10" s="194">
        <v>35</v>
      </c>
      <c r="N10" s="137"/>
      <c r="O10" s="141"/>
    </row>
    <row r="11" spans="1:16" ht="17" customHeight="1" x14ac:dyDescent="0.35">
      <c r="A11" s="193">
        <v>6</v>
      </c>
      <c r="B11" s="137"/>
      <c r="C11" s="138"/>
      <c r="D11" s="130"/>
      <c r="E11" s="139">
        <v>36</v>
      </c>
      <c r="F11" s="137"/>
      <c r="G11" s="138"/>
      <c r="H11" s="133"/>
      <c r="I11" s="194">
        <v>6</v>
      </c>
      <c r="J11" s="137"/>
      <c r="K11" s="140"/>
      <c r="L11" s="130"/>
      <c r="M11" s="194">
        <v>36</v>
      </c>
      <c r="N11" s="137"/>
      <c r="O11" s="141"/>
    </row>
    <row r="12" spans="1:16" ht="17" customHeight="1" x14ac:dyDescent="0.35">
      <c r="A12" s="193">
        <v>7</v>
      </c>
      <c r="B12" s="137"/>
      <c r="C12" s="138"/>
      <c r="D12" s="130"/>
      <c r="E12" s="139">
        <v>37</v>
      </c>
      <c r="F12" s="137"/>
      <c r="G12" s="138"/>
      <c r="H12" s="133"/>
      <c r="I12" s="194">
        <v>7</v>
      </c>
      <c r="J12" s="137"/>
      <c r="K12" s="140"/>
      <c r="L12" s="130"/>
      <c r="M12" s="194">
        <v>37</v>
      </c>
      <c r="N12" s="137"/>
      <c r="O12" s="141"/>
    </row>
    <row r="13" spans="1:16" ht="17" customHeight="1" x14ac:dyDescent="0.35">
      <c r="A13" s="193">
        <v>8</v>
      </c>
      <c r="B13" s="137"/>
      <c r="C13" s="138"/>
      <c r="D13" s="130"/>
      <c r="E13" s="139">
        <v>38</v>
      </c>
      <c r="F13" s="137"/>
      <c r="G13" s="138"/>
      <c r="H13" s="133"/>
      <c r="I13" s="194">
        <v>8</v>
      </c>
      <c r="J13" s="137"/>
      <c r="K13" s="140"/>
      <c r="L13" s="130"/>
      <c r="M13" s="194">
        <v>38</v>
      </c>
      <c r="N13" s="137"/>
      <c r="O13" s="141"/>
    </row>
    <row r="14" spans="1:16" ht="17" customHeight="1" x14ac:dyDescent="0.35">
      <c r="A14" s="193">
        <v>9</v>
      </c>
      <c r="B14" s="137"/>
      <c r="C14" s="138"/>
      <c r="D14" s="130"/>
      <c r="E14" s="139">
        <v>39</v>
      </c>
      <c r="F14" s="137"/>
      <c r="G14" s="138"/>
      <c r="H14" s="133"/>
      <c r="I14" s="194">
        <v>9</v>
      </c>
      <c r="J14" s="137"/>
      <c r="K14" s="140"/>
      <c r="L14" s="130"/>
      <c r="M14" s="194">
        <v>39</v>
      </c>
      <c r="N14" s="137"/>
      <c r="O14" s="141"/>
    </row>
    <row r="15" spans="1:16" ht="17" customHeight="1" x14ac:dyDescent="0.35">
      <c r="A15" s="193">
        <v>10</v>
      </c>
      <c r="B15" s="137"/>
      <c r="C15" s="138"/>
      <c r="D15" s="130"/>
      <c r="E15" s="139">
        <v>40</v>
      </c>
      <c r="F15" s="137"/>
      <c r="G15" s="138"/>
      <c r="H15" s="133"/>
      <c r="I15" s="194">
        <v>10</v>
      </c>
      <c r="J15" s="137"/>
      <c r="K15" s="140"/>
      <c r="L15" s="130"/>
      <c r="M15" s="194">
        <v>40</v>
      </c>
      <c r="N15" s="137"/>
      <c r="O15" s="141"/>
    </row>
    <row r="16" spans="1:16" ht="17" customHeight="1" x14ac:dyDescent="0.35">
      <c r="A16" s="193">
        <v>11</v>
      </c>
      <c r="B16" s="137"/>
      <c r="C16" s="138"/>
      <c r="D16" s="130"/>
      <c r="E16" s="139">
        <v>41</v>
      </c>
      <c r="F16" s="137"/>
      <c r="G16" s="138"/>
      <c r="H16" s="133"/>
      <c r="I16" s="194">
        <v>11</v>
      </c>
      <c r="J16" s="137"/>
      <c r="K16" s="140"/>
      <c r="L16" s="130"/>
      <c r="M16" s="194">
        <v>41</v>
      </c>
      <c r="N16" s="137"/>
      <c r="O16" s="141"/>
    </row>
    <row r="17" spans="1:15" ht="17" customHeight="1" x14ac:dyDescent="0.35">
      <c r="A17" s="193">
        <v>12</v>
      </c>
      <c r="B17" s="137"/>
      <c r="C17" s="138"/>
      <c r="D17" s="130"/>
      <c r="E17" s="139">
        <v>42</v>
      </c>
      <c r="F17" s="137"/>
      <c r="G17" s="138"/>
      <c r="H17" s="133"/>
      <c r="I17" s="194">
        <v>12</v>
      </c>
      <c r="J17" s="137"/>
      <c r="K17" s="140"/>
      <c r="L17" s="130"/>
      <c r="M17" s="194">
        <v>42</v>
      </c>
      <c r="N17" s="137"/>
      <c r="O17" s="141"/>
    </row>
    <row r="18" spans="1:15" ht="17" customHeight="1" x14ac:dyDescent="0.35">
      <c r="A18" s="193">
        <v>13</v>
      </c>
      <c r="B18" s="137"/>
      <c r="C18" s="138"/>
      <c r="D18" s="130"/>
      <c r="E18" s="139">
        <v>43</v>
      </c>
      <c r="F18" s="137"/>
      <c r="G18" s="138"/>
      <c r="H18" s="133"/>
      <c r="I18" s="194">
        <v>13</v>
      </c>
      <c r="J18" s="137"/>
      <c r="K18" s="140"/>
      <c r="L18" s="130"/>
      <c r="M18" s="194">
        <v>43</v>
      </c>
      <c r="N18" s="137"/>
      <c r="O18" s="141"/>
    </row>
    <row r="19" spans="1:15" ht="17" customHeight="1" x14ac:dyDescent="0.35">
      <c r="A19" s="193">
        <v>14</v>
      </c>
      <c r="B19" s="137"/>
      <c r="C19" s="138"/>
      <c r="D19" s="130"/>
      <c r="E19" s="139">
        <v>44</v>
      </c>
      <c r="F19" s="137"/>
      <c r="G19" s="138"/>
      <c r="H19" s="133"/>
      <c r="I19" s="194">
        <v>14</v>
      </c>
      <c r="J19" s="137"/>
      <c r="K19" s="140"/>
      <c r="L19" s="130"/>
      <c r="M19" s="194">
        <v>44</v>
      </c>
      <c r="N19" s="137"/>
      <c r="O19" s="141"/>
    </row>
    <row r="20" spans="1:15" ht="17" customHeight="1" x14ac:dyDescent="0.35">
      <c r="A20" s="193">
        <v>15</v>
      </c>
      <c r="B20" s="137"/>
      <c r="C20" s="138"/>
      <c r="D20" s="130"/>
      <c r="E20" s="139">
        <v>45</v>
      </c>
      <c r="F20" s="137"/>
      <c r="G20" s="138"/>
      <c r="H20" s="133"/>
      <c r="I20" s="194">
        <v>15</v>
      </c>
      <c r="J20" s="137"/>
      <c r="K20" s="140"/>
      <c r="L20" s="130"/>
      <c r="M20" s="194">
        <v>45</v>
      </c>
      <c r="N20" s="137"/>
      <c r="O20" s="141"/>
    </row>
    <row r="21" spans="1:15" ht="17" customHeight="1" x14ac:dyDescent="0.35">
      <c r="A21" s="193">
        <v>16</v>
      </c>
      <c r="B21" s="137"/>
      <c r="C21" s="138"/>
      <c r="D21" s="130"/>
      <c r="E21" s="139">
        <v>46</v>
      </c>
      <c r="F21" s="137"/>
      <c r="G21" s="138"/>
      <c r="H21" s="133"/>
      <c r="I21" s="194">
        <v>16</v>
      </c>
      <c r="J21" s="137"/>
      <c r="K21" s="140"/>
      <c r="L21" s="130"/>
      <c r="M21" s="194">
        <v>46</v>
      </c>
      <c r="N21" s="137"/>
      <c r="O21" s="141"/>
    </row>
    <row r="22" spans="1:15" ht="17" customHeight="1" x14ac:dyDescent="0.35">
      <c r="A22" s="193">
        <v>17</v>
      </c>
      <c r="B22" s="137"/>
      <c r="C22" s="138"/>
      <c r="D22" s="130"/>
      <c r="E22" s="139">
        <v>47</v>
      </c>
      <c r="F22" s="137"/>
      <c r="G22" s="138"/>
      <c r="H22" s="133"/>
      <c r="I22" s="194">
        <v>17</v>
      </c>
      <c r="J22" s="137"/>
      <c r="K22" s="140"/>
      <c r="L22" s="130"/>
      <c r="M22" s="194">
        <v>47</v>
      </c>
      <c r="N22" s="137"/>
      <c r="O22" s="141"/>
    </row>
    <row r="23" spans="1:15" ht="17" customHeight="1" x14ac:dyDescent="0.35">
      <c r="A23" s="193">
        <v>18</v>
      </c>
      <c r="B23" s="137"/>
      <c r="C23" s="138"/>
      <c r="D23" s="130"/>
      <c r="E23" s="139">
        <v>48</v>
      </c>
      <c r="F23" s="137"/>
      <c r="G23" s="138"/>
      <c r="H23" s="133"/>
      <c r="I23" s="194">
        <v>18</v>
      </c>
      <c r="J23" s="137"/>
      <c r="K23" s="140"/>
      <c r="L23" s="130"/>
      <c r="M23" s="194">
        <v>48</v>
      </c>
      <c r="N23" s="137"/>
      <c r="O23" s="141"/>
    </row>
    <row r="24" spans="1:15" ht="17" customHeight="1" x14ac:dyDescent="0.35">
      <c r="A24" s="193">
        <v>19</v>
      </c>
      <c r="B24" s="137"/>
      <c r="C24" s="138"/>
      <c r="D24" s="130"/>
      <c r="E24" s="139">
        <v>49</v>
      </c>
      <c r="F24" s="137"/>
      <c r="G24" s="138"/>
      <c r="H24" s="133"/>
      <c r="I24" s="194">
        <v>19</v>
      </c>
      <c r="J24" s="137"/>
      <c r="K24" s="140"/>
      <c r="L24" s="130"/>
      <c r="M24" s="194">
        <v>49</v>
      </c>
      <c r="N24" s="137"/>
      <c r="O24" s="141"/>
    </row>
    <row r="25" spans="1:15" ht="17" customHeight="1" x14ac:dyDescent="0.35">
      <c r="A25" s="193">
        <v>20</v>
      </c>
      <c r="B25" s="137"/>
      <c r="C25" s="138"/>
      <c r="D25" s="130"/>
      <c r="E25" s="139">
        <v>50</v>
      </c>
      <c r="F25" s="137"/>
      <c r="G25" s="138"/>
      <c r="H25" s="133"/>
      <c r="I25" s="194">
        <v>20</v>
      </c>
      <c r="J25" s="137"/>
      <c r="K25" s="140"/>
      <c r="L25" s="130"/>
      <c r="M25" s="194">
        <v>50</v>
      </c>
      <c r="N25" s="137"/>
      <c r="O25" s="141"/>
    </row>
    <row r="26" spans="1:15" ht="17" customHeight="1" x14ac:dyDescent="0.35">
      <c r="A26" s="193">
        <v>21</v>
      </c>
      <c r="B26" s="137"/>
      <c r="C26" s="138"/>
      <c r="D26" s="130"/>
      <c r="E26" s="139">
        <v>51</v>
      </c>
      <c r="F26" s="137"/>
      <c r="G26" s="138"/>
      <c r="H26" s="133"/>
      <c r="I26" s="194">
        <v>21</v>
      </c>
      <c r="J26" s="137"/>
      <c r="K26" s="140"/>
      <c r="L26" s="130"/>
      <c r="M26" s="194">
        <v>51</v>
      </c>
      <c r="N26" s="137"/>
      <c r="O26" s="141"/>
    </row>
    <row r="27" spans="1:15" ht="17" customHeight="1" x14ac:dyDescent="0.35">
      <c r="A27" s="193">
        <v>22</v>
      </c>
      <c r="B27" s="137"/>
      <c r="C27" s="138"/>
      <c r="D27" s="130"/>
      <c r="E27" s="139">
        <v>52</v>
      </c>
      <c r="F27" s="137"/>
      <c r="G27" s="138"/>
      <c r="H27" s="133"/>
      <c r="I27" s="194">
        <v>22</v>
      </c>
      <c r="J27" s="137"/>
      <c r="K27" s="140"/>
      <c r="L27" s="130"/>
      <c r="M27" s="194">
        <v>52</v>
      </c>
      <c r="N27" s="137"/>
      <c r="O27" s="141"/>
    </row>
    <row r="28" spans="1:15" ht="17" customHeight="1" x14ac:dyDescent="0.35">
      <c r="A28" s="193">
        <v>23</v>
      </c>
      <c r="B28" s="137"/>
      <c r="C28" s="138"/>
      <c r="D28" s="130"/>
      <c r="E28" s="139">
        <v>53</v>
      </c>
      <c r="F28" s="137"/>
      <c r="G28" s="138"/>
      <c r="H28" s="133"/>
      <c r="I28" s="194">
        <v>23</v>
      </c>
      <c r="J28" s="137"/>
      <c r="K28" s="140"/>
      <c r="L28" s="130"/>
      <c r="M28" s="194">
        <v>53</v>
      </c>
      <c r="N28" s="137"/>
      <c r="O28" s="141"/>
    </row>
    <row r="29" spans="1:15" ht="17" customHeight="1" x14ac:dyDescent="0.35">
      <c r="A29" s="193">
        <v>24</v>
      </c>
      <c r="B29" s="137"/>
      <c r="C29" s="138"/>
      <c r="D29" s="130"/>
      <c r="E29" s="139">
        <v>54</v>
      </c>
      <c r="F29" s="137"/>
      <c r="G29" s="138"/>
      <c r="H29" s="133"/>
      <c r="I29" s="194">
        <v>24</v>
      </c>
      <c r="J29" s="137"/>
      <c r="K29" s="140"/>
      <c r="L29" s="130"/>
      <c r="M29" s="194">
        <v>54</v>
      </c>
      <c r="N29" s="137"/>
      <c r="O29" s="141"/>
    </row>
    <row r="30" spans="1:15" ht="17" customHeight="1" x14ac:dyDescent="0.35">
      <c r="A30" s="193">
        <v>25</v>
      </c>
      <c r="B30" s="137"/>
      <c r="C30" s="138"/>
      <c r="D30" s="130"/>
      <c r="E30" s="139">
        <v>55</v>
      </c>
      <c r="F30" s="137"/>
      <c r="G30" s="138"/>
      <c r="H30" s="133"/>
      <c r="I30" s="194">
        <v>25</v>
      </c>
      <c r="J30" s="137"/>
      <c r="K30" s="140"/>
      <c r="L30" s="130"/>
      <c r="M30" s="194">
        <v>55</v>
      </c>
      <c r="N30" s="137"/>
      <c r="O30" s="141"/>
    </row>
    <row r="31" spans="1:15" ht="17" customHeight="1" x14ac:dyDescent="0.35">
      <c r="A31" s="193">
        <v>26</v>
      </c>
      <c r="B31" s="137"/>
      <c r="C31" s="138"/>
      <c r="D31" s="130"/>
      <c r="E31" s="139">
        <v>56</v>
      </c>
      <c r="F31" s="137"/>
      <c r="G31" s="138"/>
      <c r="H31" s="133"/>
      <c r="I31" s="194">
        <v>26</v>
      </c>
      <c r="J31" s="137"/>
      <c r="K31" s="140"/>
      <c r="L31" s="130"/>
      <c r="M31" s="194">
        <v>56</v>
      </c>
      <c r="N31" s="137"/>
      <c r="O31" s="141"/>
    </row>
    <row r="32" spans="1:15" ht="17" customHeight="1" x14ac:dyDescent="0.35">
      <c r="A32" s="193">
        <v>27</v>
      </c>
      <c r="B32" s="137"/>
      <c r="C32" s="138"/>
      <c r="D32" s="130"/>
      <c r="E32" s="139">
        <v>57</v>
      </c>
      <c r="F32" s="137"/>
      <c r="G32" s="138"/>
      <c r="H32" s="133"/>
      <c r="I32" s="194">
        <v>27</v>
      </c>
      <c r="J32" s="137"/>
      <c r="K32" s="140"/>
      <c r="L32" s="130"/>
      <c r="M32" s="194">
        <v>57</v>
      </c>
      <c r="N32" s="137"/>
      <c r="O32" s="141"/>
    </row>
    <row r="33" spans="1:15" ht="17" customHeight="1" x14ac:dyDescent="0.35">
      <c r="A33" s="193">
        <v>28</v>
      </c>
      <c r="B33" s="137"/>
      <c r="C33" s="138"/>
      <c r="D33" s="130"/>
      <c r="E33" s="139">
        <v>58</v>
      </c>
      <c r="F33" s="137"/>
      <c r="G33" s="138"/>
      <c r="H33" s="133"/>
      <c r="I33" s="194">
        <v>28</v>
      </c>
      <c r="J33" s="137"/>
      <c r="K33" s="140"/>
      <c r="L33" s="130"/>
      <c r="M33" s="194">
        <v>58</v>
      </c>
      <c r="N33" s="137"/>
      <c r="O33" s="141"/>
    </row>
    <row r="34" spans="1:15" ht="17" customHeight="1" x14ac:dyDescent="0.35">
      <c r="A34" s="193">
        <v>29</v>
      </c>
      <c r="B34" s="137"/>
      <c r="C34" s="138"/>
      <c r="D34" s="130"/>
      <c r="E34" s="139">
        <v>59</v>
      </c>
      <c r="F34" s="137"/>
      <c r="G34" s="138"/>
      <c r="H34" s="133"/>
      <c r="I34" s="194">
        <v>29</v>
      </c>
      <c r="J34" s="137"/>
      <c r="K34" s="140"/>
      <c r="L34" s="130"/>
      <c r="M34" s="194">
        <v>59</v>
      </c>
      <c r="N34" s="137"/>
      <c r="O34" s="141"/>
    </row>
    <row r="35" spans="1:15" ht="17" customHeight="1" x14ac:dyDescent="0.35">
      <c r="A35" s="142">
        <v>30</v>
      </c>
      <c r="B35" s="143"/>
      <c r="C35" s="144"/>
      <c r="D35" s="145"/>
      <c r="E35" s="146">
        <v>60</v>
      </c>
      <c r="F35" s="143"/>
      <c r="G35" s="144"/>
      <c r="H35" s="133"/>
      <c r="I35" s="148">
        <v>30</v>
      </c>
      <c r="J35" s="143"/>
      <c r="K35" s="149"/>
      <c r="L35" s="145"/>
      <c r="M35" s="148">
        <v>60</v>
      </c>
      <c r="N35" s="143"/>
      <c r="O35" s="150"/>
    </row>
    <row r="36" spans="1:15" ht="17" customHeight="1" x14ac:dyDescent="0.35">
      <c r="A36" s="416" t="s">
        <v>23</v>
      </c>
      <c r="B36" s="393"/>
      <c r="C36" s="393"/>
      <c r="D36" s="393"/>
      <c r="E36" s="393"/>
      <c r="F36" s="393"/>
      <c r="G36" s="151"/>
      <c r="H36" s="133"/>
      <c r="I36" s="392" t="s">
        <v>23</v>
      </c>
      <c r="J36" s="392"/>
      <c r="K36" s="392"/>
      <c r="L36" s="392"/>
      <c r="M36" s="393"/>
      <c r="N36" s="393"/>
      <c r="O36" s="152"/>
    </row>
    <row r="37" spans="1:15" ht="17" customHeight="1" x14ac:dyDescent="0.35">
      <c r="A37" s="417" t="str">
        <f>'[2]Ronde 1'!A37:D37</f>
        <v>Beurten  60</v>
      </c>
      <c r="B37" s="418"/>
      <c r="C37" s="418"/>
      <c r="D37" s="418"/>
      <c r="E37" s="393"/>
      <c r="F37" s="393"/>
      <c r="G37" s="151"/>
      <c r="H37" s="133"/>
      <c r="I37" s="398" t="str">
        <f>A37</f>
        <v>Beurten  60</v>
      </c>
      <c r="J37" s="398"/>
      <c r="K37" s="398"/>
      <c r="L37" s="398"/>
      <c r="M37" s="393"/>
      <c r="N37" s="393"/>
      <c r="O37" s="152"/>
    </row>
    <row r="38" spans="1:15" ht="17" customHeight="1" x14ac:dyDescent="0.35">
      <c r="A38" s="416" t="s">
        <v>24</v>
      </c>
      <c r="B38" s="393"/>
      <c r="C38" s="393"/>
      <c r="D38" s="393"/>
      <c r="E38" s="393"/>
      <c r="F38" s="393"/>
      <c r="G38" s="151"/>
      <c r="H38" s="133"/>
      <c r="I38" s="392" t="s">
        <v>24</v>
      </c>
      <c r="J38" s="392"/>
      <c r="K38" s="392"/>
      <c r="L38" s="392"/>
      <c r="M38" s="393"/>
      <c r="N38" s="393"/>
      <c r="O38" s="152"/>
    </row>
    <row r="39" spans="1:15" ht="17" customHeight="1" thickBot="1" x14ac:dyDescent="0.4">
      <c r="A39" s="419" t="s">
        <v>60</v>
      </c>
      <c r="B39" s="396"/>
      <c r="C39" s="396"/>
      <c r="D39" s="396"/>
      <c r="E39" s="396"/>
      <c r="F39" s="396"/>
      <c r="G39" s="153"/>
      <c r="H39" s="147"/>
      <c r="I39" s="395" t="str">
        <f>A39</f>
        <v xml:space="preserve">Partijpunten: </v>
      </c>
      <c r="J39" s="395"/>
      <c r="K39" s="395"/>
      <c r="L39" s="395"/>
      <c r="M39" s="396"/>
      <c r="N39" s="396"/>
      <c r="O39" s="154"/>
    </row>
    <row r="40" spans="1:15" ht="30" customHeight="1" thickBot="1" x14ac:dyDescent="0.4">
      <c r="A40" s="204" t="str">
        <f>A1</f>
        <v>DB 3B</v>
      </c>
      <c r="B40" s="118" t="s">
        <v>17</v>
      </c>
      <c r="C40" s="405">
        <v>2</v>
      </c>
      <c r="D40" s="406"/>
      <c r="E40" s="407" t="str">
        <f>E1</f>
        <v>Ronde 3</v>
      </c>
      <c r="F40" s="408"/>
      <c r="G40" s="119"/>
      <c r="H40" s="120"/>
      <c r="I40" s="205" t="str">
        <f>A1</f>
        <v>DB 3B</v>
      </c>
      <c r="J40" s="118" t="s">
        <v>17</v>
      </c>
      <c r="K40" s="409">
        <f>C40</f>
        <v>2</v>
      </c>
      <c r="L40" s="410"/>
      <c r="M40" s="411" t="str">
        <f>E1</f>
        <v>Ronde 3</v>
      </c>
      <c r="N40" s="412"/>
      <c r="O40" s="121"/>
    </row>
    <row r="41" spans="1:15" ht="15" customHeight="1" thickBot="1" x14ac:dyDescent="0.4">
      <c r="A41" s="432" t="str">
        <f>'dlnm lst'!E11</f>
        <v>11  Remco Smits  19  De Bun 13  MN</v>
      </c>
      <c r="B41" s="433"/>
      <c r="C41" s="433"/>
      <c r="D41" s="433"/>
      <c r="E41" s="433"/>
      <c r="F41" s="433"/>
      <c r="G41" s="434"/>
      <c r="H41" s="3"/>
      <c r="I41" s="429" t="str">
        <f>'dlnm lst'!E2</f>
        <v>2  Tekke Dekker  17  V.A.G. dr 2 NON N</v>
      </c>
      <c r="J41" s="430"/>
      <c r="K41" s="430"/>
      <c r="L41" s="430"/>
      <c r="M41" s="430"/>
      <c r="N41" s="430"/>
      <c r="O41" s="431"/>
    </row>
    <row r="42" spans="1:15" ht="15" customHeight="1" thickBot="1" x14ac:dyDescent="0.4">
      <c r="A42" s="206"/>
      <c r="B42" s="399" t="s">
        <v>62</v>
      </c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1"/>
      <c r="O42" s="207"/>
    </row>
    <row r="43" spans="1:15" ht="19" customHeight="1" thickBot="1" x14ac:dyDescent="0.4">
      <c r="A43" s="122" t="s">
        <v>19</v>
      </c>
      <c r="B43" s="402"/>
      <c r="C43" s="403"/>
      <c r="D43" s="403"/>
      <c r="E43" s="403"/>
      <c r="F43" s="403"/>
      <c r="G43" s="404"/>
      <c r="H43" s="3"/>
      <c r="I43" s="122" t="s">
        <v>19</v>
      </c>
      <c r="J43" s="402"/>
      <c r="K43" s="403"/>
      <c r="L43" s="403"/>
      <c r="M43" s="403"/>
      <c r="N43" s="403"/>
      <c r="O43" s="404"/>
    </row>
    <row r="44" spans="1:15" ht="19" customHeight="1" thickBot="1" x14ac:dyDescent="0.4">
      <c r="A44" s="123" t="s">
        <v>20</v>
      </c>
      <c r="B44" s="123" t="s">
        <v>21</v>
      </c>
      <c r="C44" s="211" t="s">
        <v>22</v>
      </c>
      <c r="D44" s="208"/>
      <c r="E44" s="125" t="s">
        <v>20</v>
      </c>
      <c r="F44" s="123" t="s">
        <v>21</v>
      </c>
      <c r="G44" s="211" t="s">
        <v>22</v>
      </c>
      <c r="H44" s="209"/>
      <c r="I44" s="126" t="s">
        <v>20</v>
      </c>
      <c r="J44" s="123" t="s">
        <v>21</v>
      </c>
      <c r="K44" s="210" t="s">
        <v>22</v>
      </c>
      <c r="L44" s="208"/>
      <c r="M44" s="123" t="s">
        <v>20</v>
      </c>
      <c r="N44" s="123" t="s">
        <v>21</v>
      </c>
      <c r="O44" s="212" t="s">
        <v>22</v>
      </c>
    </row>
    <row r="45" spans="1:15" ht="17" customHeight="1" x14ac:dyDescent="0.35">
      <c r="A45" s="127">
        <v>1</v>
      </c>
      <c r="B45" s="128"/>
      <c r="C45" s="129"/>
      <c r="D45" s="130"/>
      <c r="E45" s="131">
        <v>31</v>
      </c>
      <c r="F45" s="132"/>
      <c r="G45" s="129"/>
      <c r="H45" s="133"/>
      <c r="I45" s="134">
        <v>1</v>
      </c>
      <c r="J45" s="128"/>
      <c r="K45" s="135"/>
      <c r="L45" s="130"/>
      <c r="M45" s="134">
        <v>31</v>
      </c>
      <c r="N45" s="132"/>
      <c r="O45" s="136"/>
    </row>
    <row r="46" spans="1:15" ht="17" customHeight="1" x14ac:dyDescent="0.35">
      <c r="A46" s="193">
        <v>2</v>
      </c>
      <c r="B46" s="137"/>
      <c r="C46" s="138"/>
      <c r="D46" s="130"/>
      <c r="E46" s="139">
        <v>32</v>
      </c>
      <c r="F46" s="137"/>
      <c r="G46" s="138"/>
      <c r="H46" s="133"/>
      <c r="I46" s="194">
        <v>2</v>
      </c>
      <c r="J46" s="137"/>
      <c r="K46" s="140"/>
      <c r="L46" s="130"/>
      <c r="M46" s="194">
        <v>32</v>
      </c>
      <c r="N46" s="137"/>
      <c r="O46" s="141"/>
    </row>
    <row r="47" spans="1:15" ht="17" customHeight="1" x14ac:dyDescent="0.35">
      <c r="A47" s="193">
        <v>3</v>
      </c>
      <c r="B47" s="137"/>
      <c r="C47" s="138"/>
      <c r="D47" s="130"/>
      <c r="E47" s="139">
        <v>33</v>
      </c>
      <c r="F47" s="137"/>
      <c r="G47" s="138"/>
      <c r="H47" s="133"/>
      <c r="I47" s="194">
        <v>3</v>
      </c>
      <c r="J47" s="137"/>
      <c r="K47" s="140"/>
      <c r="L47" s="130"/>
      <c r="M47" s="194">
        <v>33</v>
      </c>
      <c r="N47" s="137"/>
      <c r="O47" s="141"/>
    </row>
    <row r="48" spans="1:15" ht="17" customHeight="1" x14ac:dyDescent="0.35">
      <c r="A48" s="193">
        <v>4</v>
      </c>
      <c r="B48" s="137"/>
      <c r="C48" s="138"/>
      <c r="D48" s="130"/>
      <c r="E48" s="139">
        <v>34</v>
      </c>
      <c r="F48" s="137"/>
      <c r="G48" s="138"/>
      <c r="H48" s="133"/>
      <c r="I48" s="194">
        <v>4</v>
      </c>
      <c r="J48" s="137"/>
      <c r="K48" s="140"/>
      <c r="L48" s="130"/>
      <c r="M48" s="194">
        <v>34</v>
      </c>
      <c r="N48" s="137"/>
      <c r="O48" s="141"/>
    </row>
    <row r="49" spans="1:15" ht="17" customHeight="1" x14ac:dyDescent="0.35">
      <c r="A49" s="193">
        <v>5</v>
      </c>
      <c r="B49" s="137"/>
      <c r="C49" s="138"/>
      <c r="D49" s="130"/>
      <c r="E49" s="139">
        <v>35</v>
      </c>
      <c r="F49" s="137"/>
      <c r="G49" s="138"/>
      <c r="H49" s="133"/>
      <c r="I49" s="194">
        <v>5</v>
      </c>
      <c r="J49" s="137"/>
      <c r="K49" s="140"/>
      <c r="L49" s="130"/>
      <c r="M49" s="194">
        <v>35</v>
      </c>
      <c r="N49" s="137"/>
      <c r="O49" s="141"/>
    </row>
    <row r="50" spans="1:15" ht="17" customHeight="1" x14ac:dyDescent="0.35">
      <c r="A50" s="193">
        <v>6</v>
      </c>
      <c r="B50" s="137"/>
      <c r="C50" s="138"/>
      <c r="D50" s="130"/>
      <c r="E50" s="139">
        <v>36</v>
      </c>
      <c r="F50" s="137"/>
      <c r="G50" s="138"/>
      <c r="H50" s="133"/>
      <c r="I50" s="194">
        <v>6</v>
      </c>
      <c r="J50" s="137"/>
      <c r="K50" s="140"/>
      <c r="L50" s="130"/>
      <c r="M50" s="194">
        <v>36</v>
      </c>
      <c r="N50" s="137"/>
      <c r="O50" s="141"/>
    </row>
    <row r="51" spans="1:15" ht="17" customHeight="1" x14ac:dyDescent="0.35">
      <c r="A51" s="193">
        <v>7</v>
      </c>
      <c r="B51" s="137"/>
      <c r="C51" s="138"/>
      <c r="D51" s="130"/>
      <c r="E51" s="139">
        <v>37</v>
      </c>
      <c r="F51" s="137"/>
      <c r="G51" s="138"/>
      <c r="H51" s="133"/>
      <c r="I51" s="194">
        <v>7</v>
      </c>
      <c r="J51" s="137"/>
      <c r="K51" s="140"/>
      <c r="L51" s="130"/>
      <c r="M51" s="194">
        <v>37</v>
      </c>
      <c r="N51" s="137"/>
      <c r="O51" s="141"/>
    </row>
    <row r="52" spans="1:15" ht="17" customHeight="1" x14ac:dyDescent="0.35">
      <c r="A52" s="193">
        <v>8</v>
      </c>
      <c r="B52" s="137"/>
      <c r="C52" s="138"/>
      <c r="D52" s="130"/>
      <c r="E52" s="139">
        <v>38</v>
      </c>
      <c r="F52" s="137"/>
      <c r="G52" s="138"/>
      <c r="H52" s="133"/>
      <c r="I52" s="194">
        <v>8</v>
      </c>
      <c r="J52" s="137"/>
      <c r="K52" s="140"/>
      <c r="L52" s="130"/>
      <c r="M52" s="194">
        <v>38</v>
      </c>
      <c r="N52" s="137"/>
      <c r="O52" s="141"/>
    </row>
    <row r="53" spans="1:15" ht="17" customHeight="1" x14ac:dyDescent="0.35">
      <c r="A53" s="193">
        <v>9</v>
      </c>
      <c r="B53" s="137"/>
      <c r="C53" s="138"/>
      <c r="D53" s="130"/>
      <c r="E53" s="139">
        <v>39</v>
      </c>
      <c r="F53" s="137"/>
      <c r="G53" s="138"/>
      <c r="H53" s="133"/>
      <c r="I53" s="194">
        <v>9</v>
      </c>
      <c r="J53" s="137"/>
      <c r="K53" s="140"/>
      <c r="L53" s="130"/>
      <c r="M53" s="194">
        <v>39</v>
      </c>
      <c r="N53" s="137"/>
      <c r="O53" s="141"/>
    </row>
    <row r="54" spans="1:15" ht="17" customHeight="1" x14ac:dyDescent="0.35">
      <c r="A54" s="193">
        <v>10</v>
      </c>
      <c r="B54" s="137"/>
      <c r="C54" s="138"/>
      <c r="D54" s="130"/>
      <c r="E54" s="139">
        <v>40</v>
      </c>
      <c r="F54" s="137"/>
      <c r="G54" s="138"/>
      <c r="H54" s="133"/>
      <c r="I54" s="194">
        <v>10</v>
      </c>
      <c r="J54" s="137"/>
      <c r="K54" s="140"/>
      <c r="L54" s="130"/>
      <c r="M54" s="194">
        <v>40</v>
      </c>
      <c r="N54" s="137"/>
      <c r="O54" s="141"/>
    </row>
    <row r="55" spans="1:15" ht="17" customHeight="1" x14ac:dyDescent="0.35">
      <c r="A55" s="193">
        <v>11</v>
      </c>
      <c r="B55" s="137"/>
      <c r="C55" s="138"/>
      <c r="D55" s="130"/>
      <c r="E55" s="139">
        <v>41</v>
      </c>
      <c r="F55" s="137"/>
      <c r="G55" s="138"/>
      <c r="H55" s="133"/>
      <c r="I55" s="194">
        <v>11</v>
      </c>
      <c r="J55" s="137"/>
      <c r="K55" s="140"/>
      <c r="L55" s="130"/>
      <c r="M55" s="194">
        <v>41</v>
      </c>
      <c r="N55" s="137"/>
      <c r="O55" s="141"/>
    </row>
    <row r="56" spans="1:15" ht="17" customHeight="1" x14ac:dyDescent="0.35">
      <c r="A56" s="193">
        <v>12</v>
      </c>
      <c r="B56" s="137"/>
      <c r="C56" s="138"/>
      <c r="D56" s="130"/>
      <c r="E56" s="139">
        <v>42</v>
      </c>
      <c r="F56" s="137"/>
      <c r="G56" s="138"/>
      <c r="H56" s="133"/>
      <c r="I56" s="194">
        <v>12</v>
      </c>
      <c r="J56" s="137"/>
      <c r="K56" s="140"/>
      <c r="L56" s="130"/>
      <c r="M56" s="194">
        <v>42</v>
      </c>
      <c r="N56" s="137"/>
      <c r="O56" s="141"/>
    </row>
    <row r="57" spans="1:15" ht="17" customHeight="1" x14ac:dyDescent="0.35">
      <c r="A57" s="193">
        <v>13</v>
      </c>
      <c r="B57" s="137"/>
      <c r="C57" s="138"/>
      <c r="D57" s="130"/>
      <c r="E57" s="139">
        <v>43</v>
      </c>
      <c r="F57" s="137"/>
      <c r="G57" s="138"/>
      <c r="H57" s="133"/>
      <c r="I57" s="194">
        <v>13</v>
      </c>
      <c r="J57" s="137"/>
      <c r="K57" s="140"/>
      <c r="L57" s="130"/>
      <c r="M57" s="194">
        <v>43</v>
      </c>
      <c r="N57" s="137"/>
      <c r="O57" s="141"/>
    </row>
    <row r="58" spans="1:15" ht="17" customHeight="1" x14ac:dyDescent="0.35">
      <c r="A58" s="193">
        <v>14</v>
      </c>
      <c r="B58" s="137"/>
      <c r="C58" s="138"/>
      <c r="D58" s="130"/>
      <c r="E58" s="139">
        <v>44</v>
      </c>
      <c r="F58" s="137"/>
      <c r="G58" s="138"/>
      <c r="H58" s="133"/>
      <c r="I58" s="194">
        <v>14</v>
      </c>
      <c r="J58" s="137"/>
      <c r="K58" s="140"/>
      <c r="L58" s="130"/>
      <c r="M58" s="194">
        <v>44</v>
      </c>
      <c r="N58" s="137"/>
      <c r="O58" s="141"/>
    </row>
    <row r="59" spans="1:15" ht="17" customHeight="1" x14ac:dyDescent="0.35">
      <c r="A59" s="193">
        <v>15</v>
      </c>
      <c r="B59" s="137"/>
      <c r="C59" s="138"/>
      <c r="D59" s="130"/>
      <c r="E59" s="139">
        <v>45</v>
      </c>
      <c r="F59" s="137"/>
      <c r="G59" s="138"/>
      <c r="H59" s="133"/>
      <c r="I59" s="194">
        <v>15</v>
      </c>
      <c r="J59" s="137"/>
      <c r="K59" s="140"/>
      <c r="L59" s="130"/>
      <c r="M59" s="194">
        <v>45</v>
      </c>
      <c r="N59" s="137"/>
      <c r="O59" s="141"/>
    </row>
    <row r="60" spans="1:15" ht="17" customHeight="1" x14ac:dyDescent="0.35">
      <c r="A60" s="193">
        <v>16</v>
      </c>
      <c r="B60" s="137"/>
      <c r="C60" s="138"/>
      <c r="D60" s="130"/>
      <c r="E60" s="139">
        <v>46</v>
      </c>
      <c r="F60" s="137"/>
      <c r="G60" s="138"/>
      <c r="H60" s="133"/>
      <c r="I60" s="194">
        <v>16</v>
      </c>
      <c r="J60" s="137"/>
      <c r="K60" s="140"/>
      <c r="L60" s="130"/>
      <c r="M60" s="194">
        <v>46</v>
      </c>
      <c r="N60" s="137"/>
      <c r="O60" s="141"/>
    </row>
    <row r="61" spans="1:15" ht="17" customHeight="1" x14ac:dyDescent="0.35">
      <c r="A61" s="193">
        <v>17</v>
      </c>
      <c r="B61" s="137"/>
      <c r="C61" s="138"/>
      <c r="D61" s="130"/>
      <c r="E61" s="139">
        <v>47</v>
      </c>
      <c r="F61" s="137"/>
      <c r="G61" s="138"/>
      <c r="H61" s="133"/>
      <c r="I61" s="194">
        <v>17</v>
      </c>
      <c r="J61" s="137"/>
      <c r="K61" s="140"/>
      <c r="L61" s="130"/>
      <c r="M61" s="194">
        <v>47</v>
      </c>
      <c r="N61" s="137"/>
      <c r="O61" s="141"/>
    </row>
    <row r="62" spans="1:15" ht="17" customHeight="1" x14ac:dyDescent="0.35">
      <c r="A62" s="193">
        <v>18</v>
      </c>
      <c r="B62" s="137"/>
      <c r="C62" s="138"/>
      <c r="D62" s="130"/>
      <c r="E62" s="139">
        <v>48</v>
      </c>
      <c r="F62" s="137"/>
      <c r="G62" s="138"/>
      <c r="H62" s="133"/>
      <c r="I62" s="194">
        <v>18</v>
      </c>
      <c r="J62" s="137"/>
      <c r="K62" s="140"/>
      <c r="L62" s="130"/>
      <c r="M62" s="194">
        <v>48</v>
      </c>
      <c r="N62" s="137"/>
      <c r="O62" s="141"/>
    </row>
    <row r="63" spans="1:15" ht="17" customHeight="1" x14ac:dyDescent="0.35">
      <c r="A63" s="193">
        <v>19</v>
      </c>
      <c r="B63" s="137"/>
      <c r="C63" s="138"/>
      <c r="D63" s="130"/>
      <c r="E63" s="139">
        <v>49</v>
      </c>
      <c r="F63" s="137"/>
      <c r="G63" s="138"/>
      <c r="H63" s="133"/>
      <c r="I63" s="194">
        <v>19</v>
      </c>
      <c r="J63" s="137"/>
      <c r="K63" s="140"/>
      <c r="L63" s="130"/>
      <c r="M63" s="194">
        <v>49</v>
      </c>
      <c r="N63" s="137"/>
      <c r="O63" s="141"/>
    </row>
    <row r="64" spans="1:15" ht="17" customHeight="1" x14ac:dyDescent="0.35">
      <c r="A64" s="193">
        <v>20</v>
      </c>
      <c r="B64" s="137"/>
      <c r="C64" s="138"/>
      <c r="D64" s="130"/>
      <c r="E64" s="139">
        <v>50</v>
      </c>
      <c r="F64" s="137"/>
      <c r="G64" s="138"/>
      <c r="H64" s="133"/>
      <c r="I64" s="194">
        <v>20</v>
      </c>
      <c r="J64" s="137"/>
      <c r="K64" s="140"/>
      <c r="L64" s="130"/>
      <c r="M64" s="194">
        <v>50</v>
      </c>
      <c r="N64" s="137"/>
      <c r="O64" s="141"/>
    </row>
    <row r="65" spans="1:15" ht="17" customHeight="1" x14ac:dyDescent="0.35">
      <c r="A65" s="193">
        <v>21</v>
      </c>
      <c r="B65" s="137"/>
      <c r="C65" s="138"/>
      <c r="D65" s="130"/>
      <c r="E65" s="139">
        <v>51</v>
      </c>
      <c r="F65" s="137"/>
      <c r="G65" s="138"/>
      <c r="H65" s="133"/>
      <c r="I65" s="194">
        <v>21</v>
      </c>
      <c r="J65" s="137"/>
      <c r="K65" s="140"/>
      <c r="L65" s="130"/>
      <c r="M65" s="194">
        <v>51</v>
      </c>
      <c r="N65" s="137"/>
      <c r="O65" s="141"/>
    </row>
    <row r="66" spans="1:15" ht="17" customHeight="1" x14ac:dyDescent="0.35">
      <c r="A66" s="193">
        <v>22</v>
      </c>
      <c r="B66" s="137"/>
      <c r="C66" s="138"/>
      <c r="D66" s="130"/>
      <c r="E66" s="139">
        <v>52</v>
      </c>
      <c r="F66" s="137"/>
      <c r="G66" s="138"/>
      <c r="H66" s="133"/>
      <c r="I66" s="194">
        <v>22</v>
      </c>
      <c r="J66" s="137"/>
      <c r="K66" s="140"/>
      <c r="L66" s="130"/>
      <c r="M66" s="194">
        <v>52</v>
      </c>
      <c r="N66" s="137"/>
      <c r="O66" s="141"/>
    </row>
    <row r="67" spans="1:15" ht="17" customHeight="1" x14ac:dyDescent="0.35">
      <c r="A67" s="193">
        <v>23</v>
      </c>
      <c r="B67" s="137"/>
      <c r="C67" s="138"/>
      <c r="D67" s="130"/>
      <c r="E67" s="139">
        <v>53</v>
      </c>
      <c r="F67" s="137"/>
      <c r="G67" s="138"/>
      <c r="H67" s="133"/>
      <c r="I67" s="194">
        <v>23</v>
      </c>
      <c r="J67" s="137"/>
      <c r="K67" s="140"/>
      <c r="L67" s="130"/>
      <c r="M67" s="194">
        <v>53</v>
      </c>
      <c r="N67" s="137"/>
      <c r="O67" s="141"/>
    </row>
    <row r="68" spans="1:15" ht="17" customHeight="1" x14ac:dyDescent="0.35">
      <c r="A68" s="193">
        <v>24</v>
      </c>
      <c r="B68" s="137"/>
      <c r="C68" s="138"/>
      <c r="D68" s="130"/>
      <c r="E68" s="139">
        <v>54</v>
      </c>
      <c r="F68" s="137"/>
      <c r="G68" s="138"/>
      <c r="H68" s="133"/>
      <c r="I68" s="194">
        <v>24</v>
      </c>
      <c r="J68" s="137"/>
      <c r="K68" s="140"/>
      <c r="L68" s="130"/>
      <c r="M68" s="194">
        <v>54</v>
      </c>
      <c r="N68" s="137"/>
      <c r="O68" s="141"/>
    </row>
    <row r="69" spans="1:15" ht="17" customHeight="1" x14ac:dyDescent="0.35">
      <c r="A69" s="193">
        <v>25</v>
      </c>
      <c r="B69" s="137"/>
      <c r="C69" s="138"/>
      <c r="D69" s="130"/>
      <c r="E69" s="139">
        <v>55</v>
      </c>
      <c r="F69" s="137"/>
      <c r="G69" s="138"/>
      <c r="H69" s="133"/>
      <c r="I69" s="194">
        <v>25</v>
      </c>
      <c r="J69" s="137"/>
      <c r="K69" s="140"/>
      <c r="L69" s="130"/>
      <c r="M69" s="194">
        <v>55</v>
      </c>
      <c r="N69" s="137"/>
      <c r="O69" s="141"/>
    </row>
    <row r="70" spans="1:15" ht="17" customHeight="1" x14ac:dyDescent="0.35">
      <c r="A70" s="193">
        <v>26</v>
      </c>
      <c r="B70" s="137"/>
      <c r="C70" s="138"/>
      <c r="D70" s="130"/>
      <c r="E70" s="139">
        <v>56</v>
      </c>
      <c r="F70" s="137"/>
      <c r="G70" s="138"/>
      <c r="H70" s="133"/>
      <c r="I70" s="194">
        <v>26</v>
      </c>
      <c r="J70" s="137"/>
      <c r="K70" s="140"/>
      <c r="L70" s="130"/>
      <c r="M70" s="194">
        <v>56</v>
      </c>
      <c r="N70" s="137"/>
      <c r="O70" s="141"/>
    </row>
    <row r="71" spans="1:15" ht="17" customHeight="1" x14ac:dyDescent="0.35">
      <c r="A71" s="193">
        <v>27</v>
      </c>
      <c r="B71" s="137"/>
      <c r="C71" s="138"/>
      <c r="D71" s="130"/>
      <c r="E71" s="139">
        <v>57</v>
      </c>
      <c r="F71" s="137"/>
      <c r="G71" s="138"/>
      <c r="H71" s="133"/>
      <c r="I71" s="194">
        <v>27</v>
      </c>
      <c r="J71" s="137"/>
      <c r="K71" s="140"/>
      <c r="L71" s="130"/>
      <c r="M71" s="194">
        <v>57</v>
      </c>
      <c r="N71" s="137"/>
      <c r="O71" s="141"/>
    </row>
    <row r="72" spans="1:15" ht="17" customHeight="1" x14ac:dyDescent="0.35">
      <c r="A72" s="193">
        <v>28</v>
      </c>
      <c r="B72" s="137"/>
      <c r="C72" s="138"/>
      <c r="D72" s="130"/>
      <c r="E72" s="139">
        <v>58</v>
      </c>
      <c r="F72" s="137"/>
      <c r="G72" s="138"/>
      <c r="H72" s="133"/>
      <c r="I72" s="194">
        <v>28</v>
      </c>
      <c r="J72" s="137"/>
      <c r="K72" s="140"/>
      <c r="L72" s="130"/>
      <c r="M72" s="194">
        <v>58</v>
      </c>
      <c r="N72" s="137"/>
      <c r="O72" s="141"/>
    </row>
    <row r="73" spans="1:15" ht="17" customHeight="1" x14ac:dyDescent="0.35">
      <c r="A73" s="193">
        <v>29</v>
      </c>
      <c r="B73" s="137"/>
      <c r="C73" s="138"/>
      <c r="D73" s="130"/>
      <c r="E73" s="139">
        <v>59</v>
      </c>
      <c r="F73" s="137"/>
      <c r="G73" s="138"/>
      <c r="H73" s="133"/>
      <c r="I73" s="194">
        <v>29</v>
      </c>
      <c r="J73" s="137"/>
      <c r="K73" s="140"/>
      <c r="L73" s="130"/>
      <c r="M73" s="194">
        <v>59</v>
      </c>
      <c r="N73" s="137"/>
      <c r="O73" s="141"/>
    </row>
    <row r="74" spans="1:15" ht="17" customHeight="1" x14ac:dyDescent="0.35">
      <c r="A74" s="142">
        <v>30</v>
      </c>
      <c r="B74" s="143"/>
      <c r="C74" s="144"/>
      <c r="D74" s="145"/>
      <c r="E74" s="146">
        <v>60</v>
      </c>
      <c r="F74" s="143"/>
      <c r="G74" s="144"/>
      <c r="H74" s="133"/>
      <c r="I74" s="148">
        <v>30</v>
      </c>
      <c r="J74" s="143"/>
      <c r="K74" s="149"/>
      <c r="L74" s="145"/>
      <c r="M74" s="148">
        <v>60</v>
      </c>
      <c r="N74" s="143"/>
      <c r="O74" s="150"/>
    </row>
    <row r="75" spans="1:15" ht="17" customHeight="1" x14ac:dyDescent="0.35">
      <c r="A75" s="391" t="s">
        <v>23</v>
      </c>
      <c r="B75" s="392"/>
      <c r="C75" s="392"/>
      <c r="D75" s="392"/>
      <c r="E75" s="393"/>
      <c r="F75" s="393"/>
      <c r="G75" s="151"/>
      <c r="H75" s="133"/>
      <c r="I75" s="392" t="s">
        <v>23</v>
      </c>
      <c r="J75" s="392"/>
      <c r="K75" s="392"/>
      <c r="L75" s="392"/>
      <c r="M75" s="393"/>
      <c r="N75" s="393"/>
      <c r="O75" s="152"/>
    </row>
    <row r="76" spans="1:15" ht="17" customHeight="1" x14ac:dyDescent="0.35">
      <c r="A76" s="397" t="str">
        <f>A37</f>
        <v>Beurten  60</v>
      </c>
      <c r="B76" s="398"/>
      <c r="C76" s="398"/>
      <c r="D76" s="398"/>
      <c r="E76" s="393"/>
      <c r="F76" s="393"/>
      <c r="G76" s="151"/>
      <c r="H76" s="133"/>
      <c r="I76" s="398" t="str">
        <f>A37</f>
        <v>Beurten  60</v>
      </c>
      <c r="J76" s="398"/>
      <c r="K76" s="398"/>
      <c r="L76" s="398"/>
      <c r="M76" s="393"/>
      <c r="N76" s="393"/>
      <c r="O76" s="152"/>
    </row>
    <row r="77" spans="1:15" ht="17" customHeight="1" x14ac:dyDescent="0.35">
      <c r="A77" s="391" t="s">
        <v>24</v>
      </c>
      <c r="B77" s="392"/>
      <c r="C77" s="392"/>
      <c r="D77" s="392"/>
      <c r="E77" s="393"/>
      <c r="F77" s="393"/>
      <c r="G77" s="151"/>
      <c r="H77" s="133"/>
      <c r="I77" s="392" t="s">
        <v>24</v>
      </c>
      <c r="J77" s="392"/>
      <c r="K77" s="392"/>
      <c r="L77" s="392"/>
      <c r="M77" s="393"/>
      <c r="N77" s="393"/>
      <c r="O77" s="152"/>
    </row>
    <row r="78" spans="1:15" ht="17" customHeight="1" thickBot="1" x14ac:dyDescent="0.4">
      <c r="A78" s="394" t="str">
        <f>A39</f>
        <v xml:space="preserve">Partijpunten: </v>
      </c>
      <c r="B78" s="395"/>
      <c r="C78" s="395"/>
      <c r="D78" s="395"/>
      <c r="E78" s="396"/>
      <c r="F78" s="396"/>
      <c r="G78" s="153"/>
      <c r="H78" s="147"/>
      <c r="I78" s="395" t="str">
        <f>A39</f>
        <v xml:space="preserve">Partijpunten: </v>
      </c>
      <c r="J78" s="395"/>
      <c r="K78" s="395"/>
      <c r="L78" s="395"/>
      <c r="M78" s="396"/>
      <c r="N78" s="396"/>
      <c r="O78" s="154"/>
    </row>
    <row r="79" spans="1:15" ht="30" customHeight="1" thickBot="1" x14ac:dyDescent="0.4">
      <c r="A79" s="204" t="str">
        <f>A1</f>
        <v>DB 3B</v>
      </c>
      <c r="B79" s="118" t="s">
        <v>17</v>
      </c>
      <c r="C79" s="405">
        <v>3</v>
      </c>
      <c r="D79" s="406"/>
      <c r="E79" s="407" t="str">
        <f>E1</f>
        <v>Ronde 3</v>
      </c>
      <c r="F79" s="408"/>
      <c r="G79" s="119"/>
      <c r="H79" s="120"/>
      <c r="I79" s="205" t="str">
        <f>A1</f>
        <v>DB 3B</v>
      </c>
      <c r="J79" s="118" t="s">
        <v>17</v>
      </c>
      <c r="K79" s="409">
        <f>C79</f>
        <v>3</v>
      </c>
      <c r="L79" s="410"/>
      <c r="M79" s="411" t="str">
        <f>E1</f>
        <v>Ronde 3</v>
      </c>
      <c r="N79" s="412"/>
      <c r="O79" s="121"/>
    </row>
    <row r="80" spans="1:15" ht="15" customHeight="1" thickBot="1" x14ac:dyDescent="0.4">
      <c r="A80" s="432" t="str">
        <f>'dlnm lst'!E1</f>
        <v>1  Jaap Sieben  18  V.A.G. dr 2 NON N</v>
      </c>
      <c r="B80" s="433"/>
      <c r="C80" s="433"/>
      <c r="D80" s="433"/>
      <c r="E80" s="433"/>
      <c r="F80" s="433"/>
      <c r="G80" s="434"/>
      <c r="H80" s="3"/>
      <c r="I80" s="429" t="str">
        <f>'dlnm lst'!E10</f>
        <v>10  Johan Rodermond  20  De Bun 13  MN</v>
      </c>
      <c r="J80" s="430"/>
      <c r="K80" s="430"/>
      <c r="L80" s="430"/>
      <c r="M80" s="430"/>
      <c r="N80" s="430"/>
      <c r="O80" s="431"/>
    </row>
    <row r="81" spans="1:15" ht="15" customHeight="1" thickBot="1" x14ac:dyDescent="0.4">
      <c r="A81" s="206"/>
      <c r="B81" s="399" t="s">
        <v>62</v>
      </c>
      <c r="C81" s="400"/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1"/>
      <c r="O81" s="207"/>
    </row>
    <row r="82" spans="1:15" ht="19" customHeight="1" thickBot="1" x14ac:dyDescent="0.4">
      <c r="A82" s="122" t="s">
        <v>19</v>
      </c>
      <c r="B82" s="402"/>
      <c r="C82" s="403"/>
      <c r="D82" s="403"/>
      <c r="E82" s="403"/>
      <c r="F82" s="403"/>
      <c r="G82" s="404"/>
      <c r="H82" s="3"/>
      <c r="I82" s="122" t="s">
        <v>19</v>
      </c>
      <c r="J82" s="402"/>
      <c r="K82" s="403"/>
      <c r="L82" s="403"/>
      <c r="M82" s="403"/>
      <c r="N82" s="403"/>
      <c r="O82" s="404"/>
    </row>
    <row r="83" spans="1:15" ht="19" customHeight="1" thickBot="1" x14ac:dyDescent="0.4">
      <c r="A83" s="123" t="s">
        <v>20</v>
      </c>
      <c r="B83" s="123" t="s">
        <v>21</v>
      </c>
      <c r="C83" s="211" t="s">
        <v>22</v>
      </c>
      <c r="D83" s="208"/>
      <c r="E83" s="125" t="s">
        <v>20</v>
      </c>
      <c r="F83" s="123" t="s">
        <v>21</v>
      </c>
      <c r="G83" s="211" t="s">
        <v>22</v>
      </c>
      <c r="H83" s="209"/>
      <c r="I83" s="126" t="s">
        <v>20</v>
      </c>
      <c r="J83" s="123" t="s">
        <v>21</v>
      </c>
      <c r="K83" s="210" t="s">
        <v>22</v>
      </c>
      <c r="L83" s="208"/>
      <c r="M83" s="123" t="s">
        <v>20</v>
      </c>
      <c r="N83" s="123" t="s">
        <v>21</v>
      </c>
      <c r="O83" s="212" t="s">
        <v>22</v>
      </c>
    </row>
    <row r="84" spans="1:15" ht="17" customHeight="1" x14ac:dyDescent="0.35">
      <c r="A84" s="127">
        <v>1</v>
      </c>
      <c r="B84" s="128"/>
      <c r="C84" s="129"/>
      <c r="D84" s="130"/>
      <c r="E84" s="131">
        <v>31</v>
      </c>
      <c r="F84" s="132"/>
      <c r="G84" s="129"/>
      <c r="H84" s="133"/>
      <c r="I84" s="134">
        <v>1</v>
      </c>
      <c r="J84" s="128"/>
      <c r="K84" s="135"/>
      <c r="L84" s="130"/>
      <c r="M84" s="134">
        <v>31</v>
      </c>
      <c r="N84" s="132"/>
      <c r="O84" s="136"/>
    </row>
    <row r="85" spans="1:15" ht="17" customHeight="1" x14ac:dyDescent="0.35">
      <c r="A85" s="193">
        <v>2</v>
      </c>
      <c r="B85" s="137"/>
      <c r="C85" s="138"/>
      <c r="D85" s="130"/>
      <c r="E85" s="139">
        <v>32</v>
      </c>
      <c r="F85" s="137"/>
      <c r="G85" s="138"/>
      <c r="H85" s="133"/>
      <c r="I85" s="194">
        <v>2</v>
      </c>
      <c r="J85" s="137"/>
      <c r="K85" s="140"/>
      <c r="L85" s="130"/>
      <c r="M85" s="194">
        <v>32</v>
      </c>
      <c r="N85" s="137"/>
      <c r="O85" s="141"/>
    </row>
    <row r="86" spans="1:15" ht="17" customHeight="1" x14ac:dyDescent="0.35">
      <c r="A86" s="193">
        <v>3</v>
      </c>
      <c r="B86" s="137"/>
      <c r="C86" s="138"/>
      <c r="D86" s="130"/>
      <c r="E86" s="139">
        <v>33</v>
      </c>
      <c r="F86" s="137"/>
      <c r="G86" s="138"/>
      <c r="H86" s="133"/>
      <c r="I86" s="194">
        <v>3</v>
      </c>
      <c r="J86" s="137"/>
      <c r="K86" s="140"/>
      <c r="L86" s="130"/>
      <c r="M86" s="194">
        <v>33</v>
      </c>
      <c r="N86" s="137"/>
      <c r="O86" s="141"/>
    </row>
    <row r="87" spans="1:15" ht="17" customHeight="1" x14ac:dyDescent="0.35">
      <c r="A87" s="193">
        <v>4</v>
      </c>
      <c r="B87" s="137"/>
      <c r="C87" s="138"/>
      <c r="D87" s="130"/>
      <c r="E87" s="139">
        <v>34</v>
      </c>
      <c r="F87" s="137"/>
      <c r="G87" s="138"/>
      <c r="H87" s="133"/>
      <c r="I87" s="194">
        <v>4</v>
      </c>
      <c r="J87" s="137"/>
      <c r="K87" s="140"/>
      <c r="L87" s="130"/>
      <c r="M87" s="194">
        <v>34</v>
      </c>
      <c r="N87" s="137"/>
      <c r="O87" s="141"/>
    </row>
    <row r="88" spans="1:15" ht="17" customHeight="1" x14ac:dyDescent="0.35">
      <c r="A88" s="193">
        <v>5</v>
      </c>
      <c r="B88" s="137"/>
      <c r="C88" s="138"/>
      <c r="D88" s="130"/>
      <c r="E88" s="139">
        <v>35</v>
      </c>
      <c r="F88" s="137"/>
      <c r="G88" s="138"/>
      <c r="H88" s="133"/>
      <c r="I88" s="194">
        <v>5</v>
      </c>
      <c r="J88" s="137"/>
      <c r="K88" s="140"/>
      <c r="L88" s="130"/>
      <c r="M88" s="194">
        <v>35</v>
      </c>
      <c r="N88" s="137"/>
      <c r="O88" s="141"/>
    </row>
    <row r="89" spans="1:15" ht="17" customHeight="1" x14ac:dyDescent="0.35">
      <c r="A89" s="193">
        <v>6</v>
      </c>
      <c r="B89" s="137"/>
      <c r="C89" s="138"/>
      <c r="D89" s="130"/>
      <c r="E89" s="139">
        <v>36</v>
      </c>
      <c r="F89" s="137"/>
      <c r="G89" s="138"/>
      <c r="H89" s="133"/>
      <c r="I89" s="194">
        <v>6</v>
      </c>
      <c r="J89" s="137"/>
      <c r="K89" s="140"/>
      <c r="L89" s="130"/>
      <c r="M89" s="194">
        <v>36</v>
      </c>
      <c r="N89" s="137"/>
      <c r="O89" s="141"/>
    </row>
    <row r="90" spans="1:15" ht="17" customHeight="1" x14ac:dyDescent="0.35">
      <c r="A90" s="193">
        <v>7</v>
      </c>
      <c r="B90" s="137"/>
      <c r="C90" s="138"/>
      <c r="D90" s="130"/>
      <c r="E90" s="139">
        <v>37</v>
      </c>
      <c r="F90" s="137"/>
      <c r="G90" s="138"/>
      <c r="H90" s="133"/>
      <c r="I90" s="194">
        <v>7</v>
      </c>
      <c r="J90" s="137"/>
      <c r="K90" s="140"/>
      <c r="L90" s="130"/>
      <c r="M90" s="194">
        <v>37</v>
      </c>
      <c r="N90" s="137"/>
      <c r="O90" s="141"/>
    </row>
    <row r="91" spans="1:15" ht="17" customHeight="1" x14ac:dyDescent="0.35">
      <c r="A91" s="193">
        <v>8</v>
      </c>
      <c r="B91" s="137"/>
      <c r="C91" s="138"/>
      <c r="D91" s="130"/>
      <c r="E91" s="139">
        <v>38</v>
      </c>
      <c r="F91" s="137"/>
      <c r="G91" s="138"/>
      <c r="H91" s="133"/>
      <c r="I91" s="194">
        <v>8</v>
      </c>
      <c r="J91" s="137"/>
      <c r="K91" s="140"/>
      <c r="L91" s="130"/>
      <c r="M91" s="194">
        <v>38</v>
      </c>
      <c r="N91" s="137"/>
      <c r="O91" s="141"/>
    </row>
    <row r="92" spans="1:15" ht="17" customHeight="1" x14ac:dyDescent="0.35">
      <c r="A92" s="193">
        <v>9</v>
      </c>
      <c r="B92" s="137"/>
      <c r="C92" s="138"/>
      <c r="D92" s="130"/>
      <c r="E92" s="139">
        <v>39</v>
      </c>
      <c r="F92" s="137"/>
      <c r="G92" s="138"/>
      <c r="H92" s="133"/>
      <c r="I92" s="194">
        <v>9</v>
      </c>
      <c r="J92" s="137"/>
      <c r="K92" s="140"/>
      <c r="L92" s="130"/>
      <c r="M92" s="194">
        <v>39</v>
      </c>
      <c r="N92" s="137"/>
      <c r="O92" s="141"/>
    </row>
    <row r="93" spans="1:15" ht="17" customHeight="1" x14ac:dyDescent="0.35">
      <c r="A93" s="193">
        <v>10</v>
      </c>
      <c r="B93" s="137"/>
      <c r="C93" s="138"/>
      <c r="D93" s="130"/>
      <c r="E93" s="139">
        <v>40</v>
      </c>
      <c r="F93" s="137"/>
      <c r="G93" s="138"/>
      <c r="H93" s="133"/>
      <c r="I93" s="194">
        <v>10</v>
      </c>
      <c r="J93" s="137"/>
      <c r="K93" s="140"/>
      <c r="L93" s="130"/>
      <c r="M93" s="194">
        <v>40</v>
      </c>
      <c r="N93" s="137"/>
      <c r="O93" s="141"/>
    </row>
    <row r="94" spans="1:15" ht="17" customHeight="1" x14ac:dyDescent="0.35">
      <c r="A94" s="193">
        <v>11</v>
      </c>
      <c r="B94" s="137"/>
      <c r="C94" s="138"/>
      <c r="D94" s="130"/>
      <c r="E94" s="139">
        <v>41</v>
      </c>
      <c r="F94" s="137"/>
      <c r="G94" s="138"/>
      <c r="H94" s="133"/>
      <c r="I94" s="194">
        <v>11</v>
      </c>
      <c r="J94" s="137"/>
      <c r="K94" s="140"/>
      <c r="L94" s="130"/>
      <c r="M94" s="194">
        <v>41</v>
      </c>
      <c r="N94" s="137"/>
      <c r="O94" s="141"/>
    </row>
    <row r="95" spans="1:15" ht="17" customHeight="1" x14ac:dyDescent="0.35">
      <c r="A95" s="193">
        <v>12</v>
      </c>
      <c r="B95" s="137"/>
      <c r="C95" s="138"/>
      <c r="D95" s="130"/>
      <c r="E95" s="139">
        <v>42</v>
      </c>
      <c r="F95" s="137"/>
      <c r="G95" s="138"/>
      <c r="H95" s="133"/>
      <c r="I95" s="194">
        <v>12</v>
      </c>
      <c r="J95" s="137"/>
      <c r="K95" s="140"/>
      <c r="L95" s="130"/>
      <c r="M95" s="194">
        <v>42</v>
      </c>
      <c r="N95" s="137"/>
      <c r="O95" s="141"/>
    </row>
    <row r="96" spans="1:15" ht="17" customHeight="1" x14ac:dyDescent="0.35">
      <c r="A96" s="193">
        <v>13</v>
      </c>
      <c r="B96" s="137"/>
      <c r="C96" s="138"/>
      <c r="D96" s="130"/>
      <c r="E96" s="139">
        <v>43</v>
      </c>
      <c r="F96" s="137"/>
      <c r="G96" s="138"/>
      <c r="H96" s="133"/>
      <c r="I96" s="194">
        <v>13</v>
      </c>
      <c r="J96" s="137"/>
      <c r="K96" s="140"/>
      <c r="L96" s="130"/>
      <c r="M96" s="194">
        <v>43</v>
      </c>
      <c r="N96" s="137"/>
      <c r="O96" s="141"/>
    </row>
    <row r="97" spans="1:15" ht="17" customHeight="1" x14ac:dyDescent="0.35">
      <c r="A97" s="193">
        <v>14</v>
      </c>
      <c r="B97" s="137"/>
      <c r="C97" s="138"/>
      <c r="D97" s="130"/>
      <c r="E97" s="139">
        <v>44</v>
      </c>
      <c r="F97" s="137"/>
      <c r="G97" s="138"/>
      <c r="H97" s="133"/>
      <c r="I97" s="194">
        <v>14</v>
      </c>
      <c r="J97" s="137"/>
      <c r="K97" s="140"/>
      <c r="L97" s="130"/>
      <c r="M97" s="194">
        <v>44</v>
      </c>
      <c r="N97" s="137"/>
      <c r="O97" s="141"/>
    </row>
    <row r="98" spans="1:15" ht="17" customHeight="1" x14ac:dyDescent="0.35">
      <c r="A98" s="193">
        <v>15</v>
      </c>
      <c r="B98" s="137"/>
      <c r="C98" s="138"/>
      <c r="D98" s="130"/>
      <c r="E98" s="139">
        <v>45</v>
      </c>
      <c r="F98" s="137"/>
      <c r="G98" s="138"/>
      <c r="H98" s="133"/>
      <c r="I98" s="194">
        <v>15</v>
      </c>
      <c r="J98" s="137"/>
      <c r="K98" s="140"/>
      <c r="L98" s="130"/>
      <c r="M98" s="194">
        <v>45</v>
      </c>
      <c r="N98" s="137"/>
      <c r="O98" s="141"/>
    </row>
    <row r="99" spans="1:15" ht="17" customHeight="1" x14ac:dyDescent="0.35">
      <c r="A99" s="193">
        <v>16</v>
      </c>
      <c r="B99" s="137"/>
      <c r="C99" s="138"/>
      <c r="D99" s="130"/>
      <c r="E99" s="139">
        <v>46</v>
      </c>
      <c r="F99" s="137"/>
      <c r="G99" s="138"/>
      <c r="H99" s="133"/>
      <c r="I99" s="194">
        <v>16</v>
      </c>
      <c r="J99" s="137"/>
      <c r="K99" s="140"/>
      <c r="L99" s="130"/>
      <c r="M99" s="194">
        <v>46</v>
      </c>
      <c r="N99" s="137"/>
      <c r="O99" s="141"/>
    </row>
    <row r="100" spans="1:15" ht="17" customHeight="1" x14ac:dyDescent="0.35">
      <c r="A100" s="193">
        <v>17</v>
      </c>
      <c r="B100" s="137"/>
      <c r="C100" s="138"/>
      <c r="D100" s="130"/>
      <c r="E100" s="139">
        <v>47</v>
      </c>
      <c r="F100" s="137"/>
      <c r="G100" s="138"/>
      <c r="H100" s="133"/>
      <c r="I100" s="194">
        <v>17</v>
      </c>
      <c r="J100" s="137"/>
      <c r="K100" s="140"/>
      <c r="L100" s="130"/>
      <c r="M100" s="194">
        <v>47</v>
      </c>
      <c r="N100" s="137"/>
      <c r="O100" s="141"/>
    </row>
    <row r="101" spans="1:15" ht="17" customHeight="1" x14ac:dyDescent="0.35">
      <c r="A101" s="193">
        <v>18</v>
      </c>
      <c r="B101" s="137"/>
      <c r="C101" s="138"/>
      <c r="D101" s="130"/>
      <c r="E101" s="139">
        <v>48</v>
      </c>
      <c r="F101" s="137"/>
      <c r="G101" s="138"/>
      <c r="H101" s="133"/>
      <c r="I101" s="194">
        <v>18</v>
      </c>
      <c r="J101" s="137"/>
      <c r="K101" s="140"/>
      <c r="L101" s="130"/>
      <c r="M101" s="194">
        <v>48</v>
      </c>
      <c r="N101" s="137"/>
      <c r="O101" s="141"/>
    </row>
    <row r="102" spans="1:15" ht="17" customHeight="1" x14ac:dyDescent="0.35">
      <c r="A102" s="193">
        <v>19</v>
      </c>
      <c r="B102" s="137"/>
      <c r="C102" s="138"/>
      <c r="D102" s="130"/>
      <c r="E102" s="139">
        <v>49</v>
      </c>
      <c r="F102" s="137"/>
      <c r="G102" s="138"/>
      <c r="H102" s="133"/>
      <c r="I102" s="194">
        <v>19</v>
      </c>
      <c r="J102" s="137"/>
      <c r="K102" s="140"/>
      <c r="L102" s="130"/>
      <c r="M102" s="194">
        <v>49</v>
      </c>
      <c r="N102" s="137"/>
      <c r="O102" s="141"/>
    </row>
    <row r="103" spans="1:15" ht="17" customHeight="1" x14ac:dyDescent="0.35">
      <c r="A103" s="193">
        <v>20</v>
      </c>
      <c r="B103" s="137"/>
      <c r="C103" s="138"/>
      <c r="D103" s="130"/>
      <c r="E103" s="139">
        <v>50</v>
      </c>
      <c r="F103" s="137"/>
      <c r="G103" s="138"/>
      <c r="H103" s="133"/>
      <c r="I103" s="194">
        <v>20</v>
      </c>
      <c r="J103" s="137"/>
      <c r="K103" s="140"/>
      <c r="L103" s="130"/>
      <c r="M103" s="194">
        <v>50</v>
      </c>
      <c r="N103" s="137"/>
      <c r="O103" s="141"/>
    </row>
    <row r="104" spans="1:15" ht="17" customHeight="1" x14ac:dyDescent="0.35">
      <c r="A104" s="193">
        <v>21</v>
      </c>
      <c r="B104" s="137"/>
      <c r="C104" s="138"/>
      <c r="D104" s="130"/>
      <c r="E104" s="139">
        <v>51</v>
      </c>
      <c r="F104" s="137"/>
      <c r="G104" s="138"/>
      <c r="H104" s="133"/>
      <c r="I104" s="194">
        <v>21</v>
      </c>
      <c r="J104" s="137"/>
      <c r="K104" s="140"/>
      <c r="L104" s="130"/>
      <c r="M104" s="194">
        <v>51</v>
      </c>
      <c r="N104" s="137"/>
      <c r="O104" s="141"/>
    </row>
    <row r="105" spans="1:15" ht="17" customHeight="1" x14ac:dyDescent="0.35">
      <c r="A105" s="193">
        <v>22</v>
      </c>
      <c r="B105" s="137"/>
      <c r="C105" s="138"/>
      <c r="D105" s="130"/>
      <c r="E105" s="139">
        <v>52</v>
      </c>
      <c r="F105" s="137"/>
      <c r="G105" s="138"/>
      <c r="H105" s="133"/>
      <c r="I105" s="194">
        <v>22</v>
      </c>
      <c r="J105" s="137"/>
      <c r="K105" s="140"/>
      <c r="L105" s="130"/>
      <c r="M105" s="194">
        <v>52</v>
      </c>
      <c r="N105" s="137"/>
      <c r="O105" s="141"/>
    </row>
    <row r="106" spans="1:15" ht="17" customHeight="1" x14ac:dyDescent="0.35">
      <c r="A106" s="193">
        <v>23</v>
      </c>
      <c r="B106" s="137"/>
      <c r="C106" s="138"/>
      <c r="D106" s="130"/>
      <c r="E106" s="139">
        <v>53</v>
      </c>
      <c r="F106" s="137"/>
      <c r="G106" s="138"/>
      <c r="H106" s="133"/>
      <c r="I106" s="194">
        <v>23</v>
      </c>
      <c r="J106" s="137"/>
      <c r="K106" s="140"/>
      <c r="L106" s="130"/>
      <c r="M106" s="194">
        <v>53</v>
      </c>
      <c r="N106" s="137"/>
      <c r="O106" s="141"/>
    </row>
    <row r="107" spans="1:15" ht="17" customHeight="1" x14ac:dyDescent="0.35">
      <c r="A107" s="193">
        <v>24</v>
      </c>
      <c r="B107" s="137"/>
      <c r="C107" s="138"/>
      <c r="D107" s="130"/>
      <c r="E107" s="139">
        <v>54</v>
      </c>
      <c r="F107" s="137"/>
      <c r="G107" s="138"/>
      <c r="H107" s="133"/>
      <c r="I107" s="194">
        <v>24</v>
      </c>
      <c r="J107" s="137"/>
      <c r="K107" s="140"/>
      <c r="L107" s="130"/>
      <c r="M107" s="194">
        <v>54</v>
      </c>
      <c r="N107" s="137"/>
      <c r="O107" s="141"/>
    </row>
    <row r="108" spans="1:15" ht="17" customHeight="1" x14ac:dyDescent="0.35">
      <c r="A108" s="193">
        <v>25</v>
      </c>
      <c r="B108" s="137"/>
      <c r="C108" s="138"/>
      <c r="D108" s="130"/>
      <c r="E108" s="139">
        <v>55</v>
      </c>
      <c r="F108" s="137"/>
      <c r="G108" s="138"/>
      <c r="H108" s="133"/>
      <c r="I108" s="194">
        <v>25</v>
      </c>
      <c r="J108" s="137"/>
      <c r="K108" s="140"/>
      <c r="L108" s="130"/>
      <c r="M108" s="194">
        <v>55</v>
      </c>
      <c r="N108" s="137"/>
      <c r="O108" s="141"/>
    </row>
    <row r="109" spans="1:15" ht="17" customHeight="1" x14ac:dyDescent="0.35">
      <c r="A109" s="193">
        <v>26</v>
      </c>
      <c r="B109" s="137"/>
      <c r="C109" s="138"/>
      <c r="D109" s="130"/>
      <c r="E109" s="139">
        <v>56</v>
      </c>
      <c r="F109" s="137"/>
      <c r="G109" s="138"/>
      <c r="H109" s="133"/>
      <c r="I109" s="194">
        <v>26</v>
      </c>
      <c r="J109" s="137"/>
      <c r="K109" s="140"/>
      <c r="L109" s="130"/>
      <c r="M109" s="194">
        <v>56</v>
      </c>
      <c r="N109" s="137"/>
      <c r="O109" s="141"/>
    </row>
    <row r="110" spans="1:15" ht="17" customHeight="1" x14ac:dyDescent="0.35">
      <c r="A110" s="193">
        <v>27</v>
      </c>
      <c r="B110" s="137"/>
      <c r="C110" s="138"/>
      <c r="D110" s="130"/>
      <c r="E110" s="139">
        <v>57</v>
      </c>
      <c r="F110" s="137"/>
      <c r="G110" s="138"/>
      <c r="H110" s="133"/>
      <c r="I110" s="194">
        <v>27</v>
      </c>
      <c r="J110" s="137"/>
      <c r="K110" s="140"/>
      <c r="L110" s="130"/>
      <c r="M110" s="194">
        <v>57</v>
      </c>
      <c r="N110" s="137"/>
      <c r="O110" s="141"/>
    </row>
    <row r="111" spans="1:15" ht="17" customHeight="1" x14ac:dyDescent="0.35">
      <c r="A111" s="193">
        <v>28</v>
      </c>
      <c r="B111" s="137"/>
      <c r="C111" s="138"/>
      <c r="D111" s="130"/>
      <c r="E111" s="139">
        <v>58</v>
      </c>
      <c r="F111" s="137"/>
      <c r="G111" s="138"/>
      <c r="H111" s="133"/>
      <c r="I111" s="194">
        <v>28</v>
      </c>
      <c r="J111" s="137"/>
      <c r="K111" s="140"/>
      <c r="L111" s="130"/>
      <c r="M111" s="194">
        <v>58</v>
      </c>
      <c r="N111" s="137"/>
      <c r="O111" s="141"/>
    </row>
    <row r="112" spans="1:15" ht="17" customHeight="1" x14ac:dyDescent="0.35">
      <c r="A112" s="193">
        <v>29</v>
      </c>
      <c r="B112" s="137"/>
      <c r="C112" s="138"/>
      <c r="D112" s="130"/>
      <c r="E112" s="139">
        <v>59</v>
      </c>
      <c r="F112" s="137"/>
      <c r="G112" s="138"/>
      <c r="H112" s="133"/>
      <c r="I112" s="194">
        <v>29</v>
      </c>
      <c r="J112" s="137"/>
      <c r="K112" s="140"/>
      <c r="L112" s="130"/>
      <c r="M112" s="194">
        <v>59</v>
      </c>
      <c r="N112" s="137"/>
      <c r="O112" s="141"/>
    </row>
    <row r="113" spans="1:15" ht="17" customHeight="1" x14ac:dyDescent="0.35">
      <c r="A113" s="142">
        <v>30</v>
      </c>
      <c r="B113" s="143"/>
      <c r="C113" s="144"/>
      <c r="D113" s="145"/>
      <c r="E113" s="146">
        <v>60</v>
      </c>
      <c r="F113" s="143"/>
      <c r="G113" s="144"/>
      <c r="H113" s="133"/>
      <c r="I113" s="148">
        <v>30</v>
      </c>
      <c r="J113" s="143"/>
      <c r="K113" s="149"/>
      <c r="L113" s="145"/>
      <c r="M113" s="148">
        <v>60</v>
      </c>
      <c r="N113" s="143"/>
      <c r="O113" s="150"/>
    </row>
    <row r="114" spans="1:15" ht="17" customHeight="1" x14ac:dyDescent="0.35">
      <c r="A114" s="391" t="s">
        <v>23</v>
      </c>
      <c r="B114" s="392"/>
      <c r="C114" s="392"/>
      <c r="D114" s="392"/>
      <c r="E114" s="393"/>
      <c r="F114" s="393"/>
      <c r="G114" s="151"/>
      <c r="H114" s="133"/>
      <c r="I114" s="392" t="s">
        <v>23</v>
      </c>
      <c r="J114" s="392"/>
      <c r="K114" s="392"/>
      <c r="L114" s="392"/>
      <c r="M114" s="393"/>
      <c r="N114" s="393"/>
      <c r="O114" s="152"/>
    </row>
    <row r="115" spans="1:15" ht="17" customHeight="1" x14ac:dyDescent="0.35">
      <c r="A115" s="397" t="str">
        <f>A37</f>
        <v>Beurten  60</v>
      </c>
      <c r="B115" s="398"/>
      <c r="C115" s="398"/>
      <c r="D115" s="398"/>
      <c r="E115" s="393"/>
      <c r="F115" s="393"/>
      <c r="G115" s="151"/>
      <c r="H115" s="133"/>
      <c r="I115" s="398" t="str">
        <f>A37</f>
        <v>Beurten  60</v>
      </c>
      <c r="J115" s="398"/>
      <c r="K115" s="398"/>
      <c r="L115" s="398"/>
      <c r="M115" s="393"/>
      <c r="N115" s="393"/>
      <c r="O115" s="152"/>
    </row>
    <row r="116" spans="1:15" ht="17" customHeight="1" x14ac:dyDescent="0.35">
      <c r="A116" s="391" t="s">
        <v>24</v>
      </c>
      <c r="B116" s="392"/>
      <c r="C116" s="392"/>
      <c r="D116" s="392"/>
      <c r="E116" s="393"/>
      <c r="F116" s="393"/>
      <c r="G116" s="151"/>
      <c r="H116" s="133"/>
      <c r="I116" s="392" t="s">
        <v>24</v>
      </c>
      <c r="J116" s="392"/>
      <c r="K116" s="392"/>
      <c r="L116" s="392"/>
      <c r="M116" s="393"/>
      <c r="N116" s="393"/>
      <c r="O116" s="152"/>
    </row>
    <row r="117" spans="1:15" ht="17" customHeight="1" thickBot="1" x14ac:dyDescent="0.4">
      <c r="A117" s="394" t="str">
        <f>A39</f>
        <v xml:space="preserve">Partijpunten: </v>
      </c>
      <c r="B117" s="395"/>
      <c r="C117" s="395"/>
      <c r="D117" s="395"/>
      <c r="E117" s="396"/>
      <c r="F117" s="396"/>
      <c r="G117" s="153"/>
      <c r="H117" s="147"/>
      <c r="I117" s="395" t="str">
        <f>A39</f>
        <v xml:space="preserve">Partijpunten: </v>
      </c>
      <c r="J117" s="395"/>
      <c r="K117" s="395"/>
      <c r="L117" s="395"/>
      <c r="M117" s="396"/>
      <c r="N117" s="396"/>
      <c r="O117" s="154"/>
    </row>
    <row r="118" spans="1:15" ht="30" customHeight="1" thickBot="1" x14ac:dyDescent="0.4">
      <c r="A118" s="204" t="str">
        <f>A40</f>
        <v>DB 3B</v>
      </c>
      <c r="B118" s="118" t="s">
        <v>17</v>
      </c>
      <c r="C118" s="405">
        <v>4</v>
      </c>
      <c r="D118" s="406"/>
      <c r="E118" s="407" t="str">
        <f>E40</f>
        <v>Ronde 3</v>
      </c>
      <c r="F118" s="408"/>
      <c r="G118" s="119"/>
      <c r="H118" s="120"/>
      <c r="I118" s="205" t="str">
        <f>A40</f>
        <v>DB 3B</v>
      </c>
      <c r="J118" s="118" t="s">
        <v>17</v>
      </c>
      <c r="K118" s="409">
        <f>C118</f>
        <v>4</v>
      </c>
      <c r="L118" s="410"/>
      <c r="M118" s="411" t="str">
        <f>E40</f>
        <v>Ronde 3</v>
      </c>
      <c r="N118" s="412"/>
      <c r="O118" s="121"/>
    </row>
    <row r="119" spans="1:15" ht="15" customHeight="1" thickBot="1" x14ac:dyDescent="0.4">
      <c r="A119" s="432" t="str">
        <f>'dlnm lst'!E28</f>
        <v>28  Jan Hendriks  20  Concordia '54 9  NON Z</v>
      </c>
      <c r="B119" s="433"/>
      <c r="C119" s="433"/>
      <c r="D119" s="433"/>
      <c r="E119" s="433"/>
      <c r="F119" s="433"/>
      <c r="G119" s="434"/>
      <c r="H119" s="3"/>
      <c r="I119" s="429" t="str">
        <f>'dlnm lst'!E20</f>
        <v>20  Chiel Schoemaker  14  t Raedthuys 1 WN</v>
      </c>
      <c r="J119" s="430"/>
      <c r="K119" s="430"/>
      <c r="L119" s="430"/>
      <c r="M119" s="430"/>
      <c r="N119" s="430"/>
      <c r="O119" s="431"/>
    </row>
    <row r="120" spans="1:15" ht="15" customHeight="1" thickBot="1" x14ac:dyDescent="0.4">
      <c r="A120" s="206"/>
      <c r="B120" s="399" t="s">
        <v>62</v>
      </c>
      <c r="C120" s="400"/>
      <c r="D120" s="400"/>
      <c r="E120" s="400"/>
      <c r="F120" s="400"/>
      <c r="G120" s="400"/>
      <c r="H120" s="400"/>
      <c r="I120" s="400"/>
      <c r="J120" s="400"/>
      <c r="K120" s="400"/>
      <c r="L120" s="400"/>
      <c r="M120" s="400"/>
      <c r="N120" s="401"/>
      <c r="O120" s="207"/>
    </row>
    <row r="121" spans="1:15" ht="19" customHeight="1" thickBot="1" x14ac:dyDescent="0.4">
      <c r="A121" s="122" t="s">
        <v>19</v>
      </c>
      <c r="B121" s="402"/>
      <c r="C121" s="403"/>
      <c r="D121" s="403"/>
      <c r="E121" s="403"/>
      <c r="F121" s="403"/>
      <c r="G121" s="404"/>
      <c r="H121" s="3"/>
      <c r="I121" s="122" t="s">
        <v>19</v>
      </c>
      <c r="J121" s="402"/>
      <c r="K121" s="403"/>
      <c r="L121" s="403"/>
      <c r="M121" s="403"/>
      <c r="N121" s="403"/>
      <c r="O121" s="404"/>
    </row>
    <row r="122" spans="1:15" ht="19" customHeight="1" thickBot="1" x14ac:dyDescent="0.4">
      <c r="A122" s="123" t="s">
        <v>20</v>
      </c>
      <c r="B122" s="123" t="s">
        <v>21</v>
      </c>
      <c r="C122" s="211" t="s">
        <v>22</v>
      </c>
      <c r="D122" s="208"/>
      <c r="E122" s="125" t="s">
        <v>20</v>
      </c>
      <c r="F122" s="123" t="s">
        <v>21</v>
      </c>
      <c r="G122" s="211" t="s">
        <v>22</v>
      </c>
      <c r="H122" s="209"/>
      <c r="I122" s="126" t="s">
        <v>20</v>
      </c>
      <c r="J122" s="123" t="s">
        <v>21</v>
      </c>
      <c r="K122" s="210" t="s">
        <v>22</v>
      </c>
      <c r="L122" s="208"/>
      <c r="M122" s="123" t="s">
        <v>20</v>
      </c>
      <c r="N122" s="123" t="s">
        <v>21</v>
      </c>
      <c r="O122" s="212" t="s">
        <v>22</v>
      </c>
    </row>
    <row r="123" spans="1:15" ht="17" customHeight="1" x14ac:dyDescent="0.35">
      <c r="A123" s="127">
        <v>1</v>
      </c>
      <c r="B123" s="128"/>
      <c r="C123" s="129"/>
      <c r="D123" s="130"/>
      <c r="E123" s="131">
        <v>31</v>
      </c>
      <c r="F123" s="132"/>
      <c r="G123" s="129"/>
      <c r="H123" s="133"/>
      <c r="I123" s="134">
        <v>1</v>
      </c>
      <c r="J123" s="128"/>
      <c r="K123" s="135"/>
      <c r="L123" s="130"/>
      <c r="M123" s="134">
        <v>31</v>
      </c>
      <c r="N123" s="132"/>
      <c r="O123" s="136"/>
    </row>
    <row r="124" spans="1:15" ht="17" customHeight="1" x14ac:dyDescent="0.35">
      <c r="A124" s="193">
        <v>2</v>
      </c>
      <c r="B124" s="137"/>
      <c r="C124" s="138"/>
      <c r="D124" s="130"/>
      <c r="E124" s="139">
        <v>32</v>
      </c>
      <c r="F124" s="137"/>
      <c r="G124" s="138"/>
      <c r="H124" s="133"/>
      <c r="I124" s="194">
        <v>2</v>
      </c>
      <c r="J124" s="137"/>
      <c r="K124" s="140"/>
      <c r="L124" s="130"/>
      <c r="M124" s="194">
        <v>32</v>
      </c>
      <c r="N124" s="137"/>
      <c r="O124" s="141"/>
    </row>
    <row r="125" spans="1:15" ht="17" customHeight="1" x14ac:dyDescent="0.35">
      <c r="A125" s="193">
        <v>3</v>
      </c>
      <c r="B125" s="137"/>
      <c r="C125" s="138"/>
      <c r="D125" s="130"/>
      <c r="E125" s="139">
        <v>33</v>
      </c>
      <c r="F125" s="137"/>
      <c r="G125" s="138"/>
      <c r="H125" s="133"/>
      <c r="I125" s="194">
        <v>3</v>
      </c>
      <c r="J125" s="137"/>
      <c r="K125" s="140"/>
      <c r="L125" s="130"/>
      <c r="M125" s="194">
        <v>33</v>
      </c>
      <c r="N125" s="137"/>
      <c r="O125" s="141"/>
    </row>
    <row r="126" spans="1:15" ht="17" customHeight="1" x14ac:dyDescent="0.35">
      <c r="A126" s="193">
        <v>4</v>
      </c>
      <c r="B126" s="137"/>
      <c r="C126" s="138"/>
      <c r="D126" s="130"/>
      <c r="E126" s="139">
        <v>34</v>
      </c>
      <c r="F126" s="137"/>
      <c r="G126" s="138"/>
      <c r="H126" s="133"/>
      <c r="I126" s="194">
        <v>4</v>
      </c>
      <c r="J126" s="137"/>
      <c r="K126" s="140"/>
      <c r="L126" s="130"/>
      <c r="M126" s="194">
        <v>34</v>
      </c>
      <c r="N126" s="137"/>
      <c r="O126" s="141"/>
    </row>
    <row r="127" spans="1:15" ht="17" customHeight="1" x14ac:dyDescent="0.35">
      <c r="A127" s="193">
        <v>5</v>
      </c>
      <c r="B127" s="137"/>
      <c r="C127" s="138"/>
      <c r="D127" s="130"/>
      <c r="E127" s="139">
        <v>35</v>
      </c>
      <c r="F127" s="137"/>
      <c r="G127" s="138"/>
      <c r="H127" s="133"/>
      <c r="I127" s="194">
        <v>5</v>
      </c>
      <c r="J127" s="137"/>
      <c r="K127" s="140"/>
      <c r="L127" s="130"/>
      <c r="M127" s="194">
        <v>35</v>
      </c>
      <c r="N127" s="137"/>
      <c r="O127" s="141"/>
    </row>
    <row r="128" spans="1:15" ht="17" customHeight="1" x14ac:dyDescent="0.35">
      <c r="A128" s="193">
        <v>6</v>
      </c>
      <c r="B128" s="137"/>
      <c r="C128" s="138"/>
      <c r="D128" s="130"/>
      <c r="E128" s="139">
        <v>36</v>
      </c>
      <c r="F128" s="137"/>
      <c r="G128" s="138"/>
      <c r="H128" s="133"/>
      <c r="I128" s="194">
        <v>6</v>
      </c>
      <c r="J128" s="137"/>
      <c r="K128" s="140"/>
      <c r="L128" s="130"/>
      <c r="M128" s="194">
        <v>36</v>
      </c>
      <c r="N128" s="137"/>
      <c r="O128" s="141"/>
    </row>
    <row r="129" spans="1:15" ht="17" customHeight="1" x14ac:dyDescent="0.35">
      <c r="A129" s="193">
        <v>7</v>
      </c>
      <c r="B129" s="137"/>
      <c r="C129" s="138"/>
      <c r="D129" s="130"/>
      <c r="E129" s="139">
        <v>37</v>
      </c>
      <c r="F129" s="137"/>
      <c r="G129" s="138"/>
      <c r="H129" s="133"/>
      <c r="I129" s="194">
        <v>7</v>
      </c>
      <c r="J129" s="137"/>
      <c r="K129" s="140"/>
      <c r="L129" s="130"/>
      <c r="M129" s="194">
        <v>37</v>
      </c>
      <c r="N129" s="137"/>
      <c r="O129" s="141"/>
    </row>
    <row r="130" spans="1:15" ht="17" customHeight="1" x14ac:dyDescent="0.35">
      <c r="A130" s="193">
        <v>8</v>
      </c>
      <c r="B130" s="137"/>
      <c r="C130" s="138"/>
      <c r="D130" s="130"/>
      <c r="E130" s="139">
        <v>38</v>
      </c>
      <c r="F130" s="137"/>
      <c r="G130" s="138"/>
      <c r="H130" s="133"/>
      <c r="I130" s="194">
        <v>8</v>
      </c>
      <c r="J130" s="137"/>
      <c r="K130" s="140"/>
      <c r="L130" s="130"/>
      <c r="M130" s="194">
        <v>38</v>
      </c>
      <c r="N130" s="137"/>
      <c r="O130" s="141"/>
    </row>
    <row r="131" spans="1:15" ht="17" customHeight="1" x14ac:dyDescent="0.35">
      <c r="A131" s="193">
        <v>9</v>
      </c>
      <c r="B131" s="137"/>
      <c r="C131" s="138"/>
      <c r="D131" s="130"/>
      <c r="E131" s="139">
        <v>39</v>
      </c>
      <c r="F131" s="137"/>
      <c r="G131" s="138"/>
      <c r="H131" s="133"/>
      <c r="I131" s="194">
        <v>9</v>
      </c>
      <c r="J131" s="137"/>
      <c r="K131" s="140"/>
      <c r="L131" s="130"/>
      <c r="M131" s="194">
        <v>39</v>
      </c>
      <c r="N131" s="137"/>
      <c r="O131" s="141"/>
    </row>
    <row r="132" spans="1:15" ht="17" customHeight="1" x14ac:dyDescent="0.35">
      <c r="A132" s="193">
        <v>10</v>
      </c>
      <c r="B132" s="137"/>
      <c r="C132" s="138"/>
      <c r="D132" s="130"/>
      <c r="E132" s="139">
        <v>40</v>
      </c>
      <c r="F132" s="137"/>
      <c r="G132" s="138"/>
      <c r="H132" s="133"/>
      <c r="I132" s="194">
        <v>10</v>
      </c>
      <c r="J132" s="137"/>
      <c r="K132" s="140"/>
      <c r="L132" s="130"/>
      <c r="M132" s="194">
        <v>40</v>
      </c>
      <c r="N132" s="137"/>
      <c r="O132" s="141"/>
    </row>
    <row r="133" spans="1:15" ht="17" customHeight="1" x14ac:dyDescent="0.35">
      <c r="A133" s="193">
        <v>11</v>
      </c>
      <c r="B133" s="137"/>
      <c r="C133" s="138"/>
      <c r="D133" s="130"/>
      <c r="E133" s="139">
        <v>41</v>
      </c>
      <c r="F133" s="137"/>
      <c r="G133" s="138"/>
      <c r="H133" s="133"/>
      <c r="I133" s="194">
        <v>11</v>
      </c>
      <c r="J133" s="137"/>
      <c r="K133" s="140"/>
      <c r="L133" s="130"/>
      <c r="M133" s="194">
        <v>41</v>
      </c>
      <c r="N133" s="137"/>
      <c r="O133" s="141"/>
    </row>
    <row r="134" spans="1:15" ht="17" customHeight="1" x14ac:dyDescent="0.35">
      <c r="A134" s="193">
        <v>12</v>
      </c>
      <c r="B134" s="137"/>
      <c r="C134" s="138"/>
      <c r="D134" s="130"/>
      <c r="E134" s="139">
        <v>42</v>
      </c>
      <c r="F134" s="137"/>
      <c r="G134" s="138"/>
      <c r="H134" s="133"/>
      <c r="I134" s="194">
        <v>12</v>
      </c>
      <c r="J134" s="137"/>
      <c r="K134" s="140"/>
      <c r="L134" s="130"/>
      <c r="M134" s="194">
        <v>42</v>
      </c>
      <c r="N134" s="137"/>
      <c r="O134" s="141"/>
    </row>
    <row r="135" spans="1:15" ht="17" customHeight="1" x14ac:dyDescent="0.35">
      <c r="A135" s="193">
        <v>13</v>
      </c>
      <c r="B135" s="137"/>
      <c r="C135" s="138"/>
      <c r="D135" s="130"/>
      <c r="E135" s="139">
        <v>43</v>
      </c>
      <c r="F135" s="137"/>
      <c r="G135" s="138"/>
      <c r="H135" s="133"/>
      <c r="I135" s="194">
        <v>13</v>
      </c>
      <c r="J135" s="137"/>
      <c r="K135" s="140"/>
      <c r="L135" s="130"/>
      <c r="M135" s="194">
        <v>43</v>
      </c>
      <c r="N135" s="137"/>
      <c r="O135" s="141"/>
    </row>
    <row r="136" spans="1:15" ht="17" customHeight="1" x14ac:dyDescent="0.35">
      <c r="A136" s="193">
        <v>14</v>
      </c>
      <c r="B136" s="137"/>
      <c r="C136" s="138"/>
      <c r="D136" s="130"/>
      <c r="E136" s="139">
        <v>44</v>
      </c>
      <c r="F136" s="137"/>
      <c r="G136" s="138"/>
      <c r="H136" s="133"/>
      <c r="I136" s="194">
        <v>14</v>
      </c>
      <c r="J136" s="137"/>
      <c r="K136" s="140"/>
      <c r="L136" s="130"/>
      <c r="M136" s="194">
        <v>44</v>
      </c>
      <c r="N136" s="137"/>
      <c r="O136" s="141"/>
    </row>
    <row r="137" spans="1:15" ht="17" customHeight="1" x14ac:dyDescent="0.35">
      <c r="A137" s="193">
        <v>15</v>
      </c>
      <c r="B137" s="137"/>
      <c r="C137" s="138"/>
      <c r="D137" s="130"/>
      <c r="E137" s="139">
        <v>45</v>
      </c>
      <c r="F137" s="137"/>
      <c r="G137" s="138"/>
      <c r="H137" s="133"/>
      <c r="I137" s="194">
        <v>15</v>
      </c>
      <c r="J137" s="137"/>
      <c r="K137" s="140"/>
      <c r="L137" s="130"/>
      <c r="M137" s="194">
        <v>45</v>
      </c>
      <c r="N137" s="137"/>
      <c r="O137" s="141"/>
    </row>
    <row r="138" spans="1:15" ht="17" customHeight="1" x14ac:dyDescent="0.35">
      <c r="A138" s="193">
        <v>16</v>
      </c>
      <c r="B138" s="137"/>
      <c r="C138" s="138"/>
      <c r="D138" s="130"/>
      <c r="E138" s="139">
        <v>46</v>
      </c>
      <c r="F138" s="137"/>
      <c r="G138" s="138"/>
      <c r="H138" s="133"/>
      <c r="I138" s="194">
        <v>16</v>
      </c>
      <c r="J138" s="137"/>
      <c r="K138" s="140"/>
      <c r="L138" s="130"/>
      <c r="M138" s="194">
        <v>46</v>
      </c>
      <c r="N138" s="137"/>
      <c r="O138" s="141"/>
    </row>
    <row r="139" spans="1:15" ht="17" customHeight="1" x14ac:dyDescent="0.35">
      <c r="A139" s="193">
        <v>17</v>
      </c>
      <c r="B139" s="137"/>
      <c r="C139" s="138"/>
      <c r="D139" s="130"/>
      <c r="E139" s="139">
        <v>47</v>
      </c>
      <c r="F139" s="137"/>
      <c r="G139" s="138"/>
      <c r="H139" s="133"/>
      <c r="I139" s="194">
        <v>17</v>
      </c>
      <c r="J139" s="137"/>
      <c r="K139" s="140"/>
      <c r="L139" s="130"/>
      <c r="M139" s="194">
        <v>47</v>
      </c>
      <c r="N139" s="137"/>
      <c r="O139" s="141"/>
    </row>
    <row r="140" spans="1:15" ht="17" customHeight="1" x14ac:dyDescent="0.35">
      <c r="A140" s="193">
        <v>18</v>
      </c>
      <c r="B140" s="137"/>
      <c r="C140" s="138"/>
      <c r="D140" s="130"/>
      <c r="E140" s="139">
        <v>48</v>
      </c>
      <c r="F140" s="137"/>
      <c r="G140" s="138"/>
      <c r="H140" s="133"/>
      <c r="I140" s="194">
        <v>18</v>
      </c>
      <c r="J140" s="137"/>
      <c r="K140" s="140"/>
      <c r="L140" s="130"/>
      <c r="M140" s="194">
        <v>48</v>
      </c>
      <c r="N140" s="137"/>
      <c r="O140" s="141"/>
    </row>
    <row r="141" spans="1:15" ht="17" customHeight="1" x14ac:dyDescent="0.35">
      <c r="A141" s="193">
        <v>19</v>
      </c>
      <c r="B141" s="137"/>
      <c r="C141" s="138"/>
      <c r="D141" s="130"/>
      <c r="E141" s="139">
        <v>49</v>
      </c>
      <c r="F141" s="137"/>
      <c r="G141" s="138"/>
      <c r="H141" s="133"/>
      <c r="I141" s="194">
        <v>19</v>
      </c>
      <c r="J141" s="137"/>
      <c r="K141" s="140"/>
      <c r="L141" s="130"/>
      <c r="M141" s="194">
        <v>49</v>
      </c>
      <c r="N141" s="137"/>
      <c r="O141" s="141"/>
    </row>
    <row r="142" spans="1:15" ht="17" customHeight="1" x14ac:dyDescent="0.35">
      <c r="A142" s="193">
        <v>20</v>
      </c>
      <c r="B142" s="137"/>
      <c r="C142" s="138"/>
      <c r="D142" s="130"/>
      <c r="E142" s="139">
        <v>50</v>
      </c>
      <c r="F142" s="137"/>
      <c r="G142" s="138"/>
      <c r="H142" s="133"/>
      <c r="I142" s="194">
        <v>20</v>
      </c>
      <c r="J142" s="137"/>
      <c r="K142" s="140"/>
      <c r="L142" s="130"/>
      <c r="M142" s="194">
        <v>50</v>
      </c>
      <c r="N142" s="137"/>
      <c r="O142" s="141"/>
    </row>
    <row r="143" spans="1:15" ht="17" customHeight="1" x14ac:dyDescent="0.35">
      <c r="A143" s="193">
        <v>21</v>
      </c>
      <c r="B143" s="137"/>
      <c r="C143" s="138"/>
      <c r="D143" s="130"/>
      <c r="E143" s="139">
        <v>51</v>
      </c>
      <c r="F143" s="137"/>
      <c r="G143" s="138"/>
      <c r="H143" s="133"/>
      <c r="I143" s="194">
        <v>21</v>
      </c>
      <c r="J143" s="137"/>
      <c r="K143" s="140"/>
      <c r="L143" s="130"/>
      <c r="M143" s="194">
        <v>51</v>
      </c>
      <c r="N143" s="137"/>
      <c r="O143" s="141"/>
    </row>
    <row r="144" spans="1:15" ht="17" customHeight="1" x14ac:dyDescent="0.35">
      <c r="A144" s="193">
        <v>22</v>
      </c>
      <c r="B144" s="137"/>
      <c r="C144" s="138"/>
      <c r="D144" s="130"/>
      <c r="E144" s="139">
        <v>52</v>
      </c>
      <c r="F144" s="137"/>
      <c r="G144" s="138"/>
      <c r="H144" s="133"/>
      <c r="I144" s="194">
        <v>22</v>
      </c>
      <c r="J144" s="137"/>
      <c r="K144" s="140"/>
      <c r="L144" s="130"/>
      <c r="M144" s="194">
        <v>52</v>
      </c>
      <c r="N144" s="137"/>
      <c r="O144" s="141"/>
    </row>
    <row r="145" spans="1:15" ht="17" customHeight="1" x14ac:dyDescent="0.35">
      <c r="A145" s="193">
        <v>23</v>
      </c>
      <c r="B145" s="137"/>
      <c r="C145" s="138"/>
      <c r="D145" s="130"/>
      <c r="E145" s="139">
        <v>53</v>
      </c>
      <c r="F145" s="137"/>
      <c r="G145" s="138"/>
      <c r="H145" s="133"/>
      <c r="I145" s="194">
        <v>23</v>
      </c>
      <c r="J145" s="137"/>
      <c r="K145" s="140"/>
      <c r="L145" s="130"/>
      <c r="M145" s="194">
        <v>53</v>
      </c>
      <c r="N145" s="137"/>
      <c r="O145" s="141"/>
    </row>
    <row r="146" spans="1:15" ht="17" customHeight="1" x14ac:dyDescent="0.35">
      <c r="A146" s="193">
        <v>24</v>
      </c>
      <c r="B146" s="137"/>
      <c r="C146" s="138"/>
      <c r="D146" s="130"/>
      <c r="E146" s="139">
        <v>54</v>
      </c>
      <c r="F146" s="137"/>
      <c r="G146" s="138"/>
      <c r="H146" s="133"/>
      <c r="I146" s="194">
        <v>24</v>
      </c>
      <c r="J146" s="137"/>
      <c r="K146" s="140"/>
      <c r="L146" s="130"/>
      <c r="M146" s="194">
        <v>54</v>
      </c>
      <c r="N146" s="137"/>
      <c r="O146" s="141"/>
    </row>
    <row r="147" spans="1:15" ht="17" customHeight="1" x14ac:dyDescent="0.35">
      <c r="A147" s="193">
        <v>25</v>
      </c>
      <c r="B147" s="137"/>
      <c r="C147" s="138"/>
      <c r="D147" s="130"/>
      <c r="E147" s="139">
        <v>55</v>
      </c>
      <c r="F147" s="137"/>
      <c r="G147" s="138"/>
      <c r="H147" s="133"/>
      <c r="I147" s="194">
        <v>25</v>
      </c>
      <c r="J147" s="137"/>
      <c r="K147" s="140"/>
      <c r="L147" s="130"/>
      <c r="M147" s="194">
        <v>55</v>
      </c>
      <c r="N147" s="137"/>
      <c r="O147" s="141"/>
    </row>
    <row r="148" spans="1:15" ht="17" customHeight="1" x14ac:dyDescent="0.35">
      <c r="A148" s="193">
        <v>26</v>
      </c>
      <c r="B148" s="137"/>
      <c r="C148" s="138"/>
      <c r="D148" s="130"/>
      <c r="E148" s="139">
        <v>56</v>
      </c>
      <c r="F148" s="137"/>
      <c r="G148" s="138"/>
      <c r="H148" s="133"/>
      <c r="I148" s="194">
        <v>26</v>
      </c>
      <c r="J148" s="137"/>
      <c r="K148" s="140"/>
      <c r="L148" s="130"/>
      <c r="M148" s="194">
        <v>56</v>
      </c>
      <c r="N148" s="137"/>
      <c r="O148" s="141"/>
    </row>
    <row r="149" spans="1:15" ht="17" customHeight="1" x14ac:dyDescent="0.35">
      <c r="A149" s="193">
        <v>27</v>
      </c>
      <c r="B149" s="137"/>
      <c r="C149" s="138"/>
      <c r="D149" s="130"/>
      <c r="E149" s="139">
        <v>57</v>
      </c>
      <c r="F149" s="137"/>
      <c r="G149" s="138"/>
      <c r="H149" s="133"/>
      <c r="I149" s="194">
        <v>27</v>
      </c>
      <c r="J149" s="137"/>
      <c r="K149" s="140"/>
      <c r="L149" s="130"/>
      <c r="M149" s="194">
        <v>57</v>
      </c>
      <c r="N149" s="137"/>
      <c r="O149" s="141"/>
    </row>
    <row r="150" spans="1:15" ht="17" customHeight="1" x14ac:dyDescent="0.35">
      <c r="A150" s="193">
        <v>28</v>
      </c>
      <c r="B150" s="137"/>
      <c r="C150" s="138"/>
      <c r="D150" s="130"/>
      <c r="E150" s="139">
        <v>58</v>
      </c>
      <c r="F150" s="137"/>
      <c r="G150" s="138"/>
      <c r="H150" s="133"/>
      <c r="I150" s="194">
        <v>28</v>
      </c>
      <c r="J150" s="137"/>
      <c r="K150" s="140"/>
      <c r="L150" s="130"/>
      <c r="M150" s="194">
        <v>58</v>
      </c>
      <c r="N150" s="137"/>
      <c r="O150" s="141"/>
    </row>
    <row r="151" spans="1:15" ht="17" customHeight="1" x14ac:dyDescent="0.35">
      <c r="A151" s="193">
        <v>29</v>
      </c>
      <c r="B151" s="137"/>
      <c r="C151" s="138"/>
      <c r="D151" s="130"/>
      <c r="E151" s="139">
        <v>59</v>
      </c>
      <c r="F151" s="137"/>
      <c r="G151" s="138"/>
      <c r="H151" s="133"/>
      <c r="I151" s="194">
        <v>29</v>
      </c>
      <c r="J151" s="137"/>
      <c r="K151" s="140"/>
      <c r="L151" s="130"/>
      <c r="M151" s="194">
        <v>59</v>
      </c>
      <c r="N151" s="137"/>
      <c r="O151" s="141"/>
    </row>
    <row r="152" spans="1:15" ht="17" customHeight="1" x14ac:dyDescent="0.35">
      <c r="A152" s="142">
        <v>30</v>
      </c>
      <c r="B152" s="143"/>
      <c r="C152" s="144"/>
      <c r="D152" s="145"/>
      <c r="E152" s="146">
        <v>60</v>
      </c>
      <c r="F152" s="143"/>
      <c r="G152" s="144"/>
      <c r="H152" s="133"/>
      <c r="I152" s="148">
        <v>30</v>
      </c>
      <c r="J152" s="143"/>
      <c r="K152" s="149"/>
      <c r="L152" s="145"/>
      <c r="M152" s="148">
        <v>60</v>
      </c>
      <c r="N152" s="143"/>
      <c r="O152" s="150"/>
    </row>
    <row r="153" spans="1:15" ht="17" customHeight="1" x14ac:dyDescent="0.35">
      <c r="A153" s="391" t="s">
        <v>23</v>
      </c>
      <c r="B153" s="392"/>
      <c r="C153" s="392"/>
      <c r="D153" s="392"/>
      <c r="E153" s="393"/>
      <c r="F153" s="393"/>
      <c r="G153" s="151"/>
      <c r="H153" s="133"/>
      <c r="I153" s="392" t="s">
        <v>23</v>
      </c>
      <c r="J153" s="392"/>
      <c r="K153" s="392"/>
      <c r="L153" s="392"/>
      <c r="M153" s="393"/>
      <c r="N153" s="393"/>
      <c r="O153" s="152"/>
    </row>
    <row r="154" spans="1:15" ht="17" customHeight="1" x14ac:dyDescent="0.35">
      <c r="A154" s="397" t="str">
        <f>A76</f>
        <v>Beurten  60</v>
      </c>
      <c r="B154" s="398"/>
      <c r="C154" s="398"/>
      <c r="D154" s="398"/>
      <c r="E154" s="393"/>
      <c r="F154" s="393"/>
      <c r="G154" s="151"/>
      <c r="H154" s="133"/>
      <c r="I154" s="398" t="str">
        <f>A76</f>
        <v>Beurten  60</v>
      </c>
      <c r="J154" s="398"/>
      <c r="K154" s="398"/>
      <c r="L154" s="398"/>
      <c r="M154" s="393"/>
      <c r="N154" s="393"/>
      <c r="O154" s="152"/>
    </row>
    <row r="155" spans="1:15" ht="17" customHeight="1" x14ac:dyDescent="0.35">
      <c r="A155" s="391" t="s">
        <v>24</v>
      </c>
      <c r="B155" s="392"/>
      <c r="C155" s="392"/>
      <c r="D155" s="392"/>
      <c r="E155" s="393"/>
      <c r="F155" s="393"/>
      <c r="G155" s="151"/>
      <c r="H155" s="133"/>
      <c r="I155" s="392" t="s">
        <v>24</v>
      </c>
      <c r="J155" s="392"/>
      <c r="K155" s="392"/>
      <c r="L155" s="392"/>
      <c r="M155" s="393"/>
      <c r="N155" s="393"/>
      <c r="O155" s="152"/>
    </row>
    <row r="156" spans="1:15" ht="17" customHeight="1" thickBot="1" x14ac:dyDescent="0.4">
      <c r="A156" s="394" t="str">
        <f>A39</f>
        <v xml:space="preserve">Partijpunten: </v>
      </c>
      <c r="B156" s="395"/>
      <c r="C156" s="395"/>
      <c r="D156" s="395"/>
      <c r="E156" s="396"/>
      <c r="F156" s="396"/>
      <c r="G156" s="153"/>
      <c r="H156" s="147"/>
      <c r="I156" s="395" t="str">
        <f>A39</f>
        <v xml:space="preserve">Partijpunten: </v>
      </c>
      <c r="J156" s="395"/>
      <c r="K156" s="395"/>
      <c r="L156" s="395"/>
      <c r="M156" s="396"/>
      <c r="N156" s="396"/>
      <c r="O156" s="154"/>
    </row>
  </sheetData>
  <mergeCells count="100">
    <mergeCell ref="C1:D1"/>
    <mergeCell ref="E1:F1"/>
    <mergeCell ref="K1:L1"/>
    <mergeCell ref="M1:N1"/>
    <mergeCell ref="I2:O2"/>
    <mergeCell ref="A2:G2"/>
    <mergeCell ref="A37:D37"/>
    <mergeCell ref="E37:F37"/>
    <mergeCell ref="I37:L37"/>
    <mergeCell ref="M37:N37"/>
    <mergeCell ref="A38:D38"/>
    <mergeCell ref="E38:F38"/>
    <mergeCell ref="I38:L38"/>
    <mergeCell ref="M38:N38"/>
    <mergeCell ref="B3:N3"/>
    <mergeCell ref="B4:G4"/>
    <mergeCell ref="J4:O4"/>
    <mergeCell ref="A36:D36"/>
    <mergeCell ref="E36:F36"/>
    <mergeCell ref="I36:L36"/>
    <mergeCell ref="M36:N36"/>
    <mergeCell ref="C40:D40"/>
    <mergeCell ref="E40:F40"/>
    <mergeCell ref="K40:L40"/>
    <mergeCell ref="M40:N40"/>
    <mergeCell ref="A39:D39"/>
    <mergeCell ref="E39:F39"/>
    <mergeCell ref="I39:L39"/>
    <mergeCell ref="M39:N39"/>
    <mergeCell ref="J43:O43"/>
    <mergeCell ref="I41:O41"/>
    <mergeCell ref="B42:N42"/>
    <mergeCell ref="B43:G43"/>
    <mergeCell ref="A41:G41"/>
    <mergeCell ref="A76:D76"/>
    <mergeCell ref="E76:F76"/>
    <mergeCell ref="I76:L76"/>
    <mergeCell ref="M76:N76"/>
    <mergeCell ref="A75:D75"/>
    <mergeCell ref="E75:F75"/>
    <mergeCell ref="I75:L75"/>
    <mergeCell ref="M75:N75"/>
    <mergeCell ref="A77:D77"/>
    <mergeCell ref="E77:F77"/>
    <mergeCell ref="I77:L77"/>
    <mergeCell ref="M77:N77"/>
    <mergeCell ref="A114:D114"/>
    <mergeCell ref="E114:F114"/>
    <mergeCell ref="I114:L114"/>
    <mergeCell ref="M114:N114"/>
    <mergeCell ref="A78:D78"/>
    <mergeCell ref="E78:F78"/>
    <mergeCell ref="I78:L78"/>
    <mergeCell ref="M78:N78"/>
    <mergeCell ref="C79:D79"/>
    <mergeCell ref="E79:F79"/>
    <mergeCell ref="K79:L79"/>
    <mergeCell ref="M79:N79"/>
    <mergeCell ref="I80:O80"/>
    <mergeCell ref="B81:N81"/>
    <mergeCell ref="B82:G82"/>
    <mergeCell ref="J82:O82"/>
    <mergeCell ref="A80:G80"/>
    <mergeCell ref="A115:D115"/>
    <mergeCell ref="E115:F115"/>
    <mergeCell ref="I115:L115"/>
    <mergeCell ref="M115:N115"/>
    <mergeCell ref="A116:D116"/>
    <mergeCell ref="E116:F116"/>
    <mergeCell ref="I116:L116"/>
    <mergeCell ref="M116:N116"/>
    <mergeCell ref="I119:O119"/>
    <mergeCell ref="B120:N120"/>
    <mergeCell ref="B121:G121"/>
    <mergeCell ref="J121:O121"/>
    <mergeCell ref="A119:G119"/>
    <mergeCell ref="A117:D117"/>
    <mergeCell ref="E117:F117"/>
    <mergeCell ref="I117:L117"/>
    <mergeCell ref="M117:N117"/>
    <mergeCell ref="C118:D118"/>
    <mergeCell ref="E118:F118"/>
    <mergeCell ref="K118:L118"/>
    <mergeCell ref="M118:N118"/>
    <mergeCell ref="I153:L153"/>
    <mergeCell ref="A156:D156"/>
    <mergeCell ref="E156:F156"/>
    <mergeCell ref="I156:L156"/>
    <mergeCell ref="M156:N156"/>
    <mergeCell ref="A154:D154"/>
    <mergeCell ref="E154:F154"/>
    <mergeCell ref="I154:L154"/>
    <mergeCell ref="M154:N154"/>
    <mergeCell ref="A155:D155"/>
    <mergeCell ref="E155:F155"/>
    <mergeCell ref="I155:L155"/>
    <mergeCell ref="M155:N155"/>
    <mergeCell ref="M153:N153"/>
    <mergeCell ref="A153:D153"/>
    <mergeCell ref="E153:F153"/>
  </mergeCells>
  <pageMargins left="0.70866141732283472" right="0.51181102362204722" top="0.74803149606299213" bottom="0.74803149606299213" header="0.31496062992125984" footer="0.31496062992125984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"/>
  <sheetViews>
    <sheetView workbookViewId="0">
      <selection activeCell="R9" sqref="R9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1" customWidth="1"/>
    <col min="6" max="6" width="6.6328125" customWidth="1"/>
    <col min="7" max="7" width="7.6328125" customWidth="1"/>
    <col min="8" max="8" width="11.1796875" style="1" customWidth="1"/>
    <col min="9" max="10" width="6.6328125" customWidth="1"/>
    <col min="11" max="11" width="6.6328125" style="155" customWidth="1"/>
    <col min="12" max="12" width="1.6328125" customWidth="1"/>
    <col min="13" max="13" width="4.6328125" style="41" customWidth="1"/>
    <col min="14" max="14" width="6.6328125" customWidth="1"/>
    <col min="15" max="15" width="7.6328125" customWidth="1"/>
  </cols>
  <sheetData>
    <row r="1" spans="1:16" ht="30" customHeight="1" thickBot="1" x14ac:dyDescent="0.4">
      <c r="A1" s="204" t="str">
        <f>'Ronde 1'!A1</f>
        <v>DB 3B</v>
      </c>
      <c r="B1" s="118" t="s">
        <v>17</v>
      </c>
      <c r="C1" s="405">
        <v>1</v>
      </c>
      <c r="D1" s="406"/>
      <c r="E1" s="407" t="s">
        <v>26</v>
      </c>
      <c r="F1" s="408"/>
      <c r="G1" s="119"/>
      <c r="H1" s="120"/>
      <c r="I1" s="205" t="str">
        <f>A1</f>
        <v>DB 3B</v>
      </c>
      <c r="J1" s="118" t="s">
        <v>17</v>
      </c>
      <c r="K1" s="409">
        <f>C1</f>
        <v>1</v>
      </c>
      <c r="L1" s="410"/>
      <c r="M1" s="411" t="str">
        <f>E1</f>
        <v>Ronde 4</v>
      </c>
      <c r="N1" s="412"/>
      <c r="O1" s="121"/>
    </row>
    <row r="2" spans="1:16" ht="15" customHeight="1" thickBot="1" x14ac:dyDescent="0.4">
      <c r="A2" s="432" t="str">
        <f>'dlnm lst'!E25</f>
        <v>25  Appie Meerbeek  22  Concordia '54 9  NON Z</v>
      </c>
      <c r="B2" s="433"/>
      <c r="C2" s="433"/>
      <c r="D2" s="433"/>
      <c r="E2" s="433"/>
      <c r="F2" s="433"/>
      <c r="G2" s="434"/>
      <c r="H2" s="3"/>
      <c r="I2" s="429" t="str">
        <f>'dlnm lst'!E19</f>
        <v>19  Tjitse Sinnema  14  t Raedthuys 1 WN</v>
      </c>
      <c r="J2" s="430"/>
      <c r="K2" s="430"/>
      <c r="L2" s="430"/>
      <c r="M2" s="430"/>
      <c r="N2" s="430"/>
      <c r="O2" s="431"/>
    </row>
    <row r="3" spans="1:16" ht="15" customHeight="1" thickBot="1" x14ac:dyDescent="0.4">
      <c r="A3" s="206"/>
      <c r="B3" s="399" t="s">
        <v>62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1"/>
      <c r="O3" s="207"/>
    </row>
    <row r="4" spans="1:16" ht="19" customHeight="1" thickBot="1" x14ac:dyDescent="0.4">
      <c r="A4" s="122" t="s">
        <v>19</v>
      </c>
      <c r="B4" s="413"/>
      <c r="C4" s="414"/>
      <c r="D4" s="414"/>
      <c r="E4" s="414"/>
      <c r="F4" s="414"/>
      <c r="G4" s="415"/>
      <c r="H4" s="3"/>
      <c r="I4" s="122" t="s">
        <v>19</v>
      </c>
      <c r="J4" s="402"/>
      <c r="K4" s="403"/>
      <c r="L4" s="403"/>
      <c r="M4" s="403"/>
      <c r="N4" s="403"/>
      <c r="O4" s="404"/>
      <c r="P4" s="41"/>
    </row>
    <row r="5" spans="1:16" ht="15" customHeight="1" thickBot="1" x14ac:dyDescent="0.4">
      <c r="A5" s="123" t="s">
        <v>20</v>
      </c>
      <c r="B5" s="123" t="s">
        <v>21</v>
      </c>
      <c r="C5" s="124" t="s">
        <v>22</v>
      </c>
      <c r="D5" s="208"/>
      <c r="E5" s="125" t="s">
        <v>20</v>
      </c>
      <c r="F5" s="123" t="s">
        <v>21</v>
      </c>
      <c r="G5" s="124" t="s">
        <v>22</v>
      </c>
      <c r="H5" s="209"/>
      <c r="I5" s="126" t="s">
        <v>20</v>
      </c>
      <c r="J5" s="123" t="s">
        <v>21</v>
      </c>
      <c r="K5" s="210" t="s">
        <v>22</v>
      </c>
      <c r="L5" s="208"/>
      <c r="M5" s="123" t="s">
        <v>20</v>
      </c>
      <c r="N5" s="123" t="s">
        <v>21</v>
      </c>
      <c r="O5" s="123" t="s">
        <v>22</v>
      </c>
    </row>
    <row r="6" spans="1:16" ht="17" customHeight="1" x14ac:dyDescent="0.35">
      <c r="A6" s="127">
        <v>1</v>
      </c>
      <c r="B6" s="128"/>
      <c r="C6" s="129"/>
      <c r="D6" s="130"/>
      <c r="E6" s="131">
        <v>31</v>
      </c>
      <c r="F6" s="132"/>
      <c r="G6" s="129"/>
      <c r="H6" s="133"/>
      <c r="I6" s="134">
        <v>1</v>
      </c>
      <c r="J6" s="128"/>
      <c r="K6" s="135"/>
      <c r="L6" s="130"/>
      <c r="M6" s="134">
        <v>31</v>
      </c>
      <c r="N6" s="132"/>
      <c r="O6" s="136"/>
    </row>
    <row r="7" spans="1:16" ht="17" customHeight="1" x14ac:dyDescent="0.35">
      <c r="A7" s="193">
        <v>2</v>
      </c>
      <c r="B7" s="137"/>
      <c r="C7" s="138"/>
      <c r="D7" s="130"/>
      <c r="E7" s="139">
        <v>32</v>
      </c>
      <c r="F7" s="137"/>
      <c r="G7" s="138"/>
      <c r="H7" s="133"/>
      <c r="I7" s="194">
        <v>2</v>
      </c>
      <c r="J7" s="137"/>
      <c r="K7" s="140"/>
      <c r="L7" s="130"/>
      <c r="M7" s="194">
        <v>32</v>
      </c>
      <c r="N7" s="137"/>
      <c r="O7" s="141"/>
    </row>
    <row r="8" spans="1:16" ht="17" customHeight="1" x14ac:dyDescent="0.35">
      <c r="A8" s="193">
        <v>3</v>
      </c>
      <c r="B8" s="137"/>
      <c r="C8" s="138"/>
      <c r="D8" s="130"/>
      <c r="E8" s="139">
        <v>33</v>
      </c>
      <c r="F8" s="137"/>
      <c r="G8" s="138"/>
      <c r="H8" s="133"/>
      <c r="I8" s="194">
        <v>3</v>
      </c>
      <c r="J8" s="137"/>
      <c r="K8" s="140"/>
      <c r="L8" s="130"/>
      <c r="M8" s="194">
        <v>33</v>
      </c>
      <c r="N8" s="137"/>
      <c r="O8" s="141"/>
    </row>
    <row r="9" spans="1:16" ht="17" customHeight="1" x14ac:dyDescent="0.35">
      <c r="A9" s="193">
        <v>4</v>
      </c>
      <c r="B9" s="137"/>
      <c r="C9" s="138"/>
      <c r="D9" s="130"/>
      <c r="E9" s="139">
        <v>34</v>
      </c>
      <c r="F9" s="137"/>
      <c r="G9" s="138"/>
      <c r="H9" s="133"/>
      <c r="I9" s="194">
        <v>4</v>
      </c>
      <c r="J9" s="137"/>
      <c r="K9" s="140"/>
      <c r="L9" s="130"/>
      <c r="M9" s="194">
        <v>34</v>
      </c>
      <c r="N9" s="137"/>
      <c r="O9" s="141"/>
    </row>
    <row r="10" spans="1:16" ht="17" customHeight="1" x14ac:dyDescent="0.35">
      <c r="A10" s="193">
        <v>5</v>
      </c>
      <c r="B10" s="137"/>
      <c r="C10" s="138"/>
      <c r="D10" s="130"/>
      <c r="E10" s="139">
        <v>35</v>
      </c>
      <c r="F10" s="137"/>
      <c r="G10" s="138"/>
      <c r="H10" s="133"/>
      <c r="I10" s="194">
        <v>5</v>
      </c>
      <c r="J10" s="137"/>
      <c r="K10" s="140"/>
      <c r="L10" s="130"/>
      <c r="M10" s="194">
        <v>35</v>
      </c>
      <c r="N10" s="137"/>
      <c r="O10" s="141"/>
    </row>
    <row r="11" spans="1:16" ht="17" customHeight="1" x14ac:dyDescent="0.35">
      <c r="A11" s="193">
        <v>6</v>
      </c>
      <c r="B11" s="137"/>
      <c r="C11" s="138"/>
      <c r="D11" s="130"/>
      <c r="E11" s="139">
        <v>36</v>
      </c>
      <c r="F11" s="137"/>
      <c r="G11" s="138"/>
      <c r="H11" s="133"/>
      <c r="I11" s="194">
        <v>6</v>
      </c>
      <c r="J11" s="137"/>
      <c r="K11" s="140"/>
      <c r="L11" s="130"/>
      <c r="M11" s="194">
        <v>36</v>
      </c>
      <c r="N11" s="137"/>
      <c r="O11" s="141"/>
    </row>
    <row r="12" spans="1:16" ht="17" customHeight="1" x14ac:dyDescent="0.35">
      <c r="A12" s="193">
        <v>7</v>
      </c>
      <c r="B12" s="137"/>
      <c r="C12" s="138"/>
      <c r="D12" s="130"/>
      <c r="E12" s="139">
        <v>37</v>
      </c>
      <c r="F12" s="137"/>
      <c r="G12" s="138"/>
      <c r="H12" s="133"/>
      <c r="I12" s="194">
        <v>7</v>
      </c>
      <c r="J12" s="137"/>
      <c r="K12" s="140"/>
      <c r="L12" s="130"/>
      <c r="M12" s="194">
        <v>37</v>
      </c>
      <c r="N12" s="137"/>
      <c r="O12" s="141"/>
    </row>
    <row r="13" spans="1:16" ht="17" customHeight="1" x14ac:dyDescent="0.35">
      <c r="A13" s="193">
        <v>8</v>
      </c>
      <c r="B13" s="137"/>
      <c r="C13" s="138"/>
      <c r="D13" s="130"/>
      <c r="E13" s="139">
        <v>38</v>
      </c>
      <c r="F13" s="137"/>
      <c r="G13" s="138"/>
      <c r="H13" s="133"/>
      <c r="I13" s="194">
        <v>8</v>
      </c>
      <c r="J13" s="137"/>
      <c r="K13" s="140"/>
      <c r="L13" s="130"/>
      <c r="M13" s="194">
        <v>38</v>
      </c>
      <c r="N13" s="137"/>
      <c r="O13" s="141"/>
    </row>
    <row r="14" spans="1:16" ht="17" customHeight="1" x14ac:dyDescent="0.35">
      <c r="A14" s="193">
        <v>9</v>
      </c>
      <c r="B14" s="137"/>
      <c r="C14" s="138"/>
      <c r="D14" s="130"/>
      <c r="E14" s="139">
        <v>39</v>
      </c>
      <c r="F14" s="137"/>
      <c r="G14" s="138"/>
      <c r="H14" s="133"/>
      <c r="I14" s="194">
        <v>9</v>
      </c>
      <c r="J14" s="137"/>
      <c r="K14" s="140"/>
      <c r="L14" s="130"/>
      <c r="M14" s="194">
        <v>39</v>
      </c>
      <c r="N14" s="137"/>
      <c r="O14" s="141"/>
    </row>
    <row r="15" spans="1:16" ht="17" customHeight="1" x14ac:dyDescent="0.35">
      <c r="A15" s="193">
        <v>10</v>
      </c>
      <c r="B15" s="137"/>
      <c r="C15" s="138"/>
      <c r="D15" s="130"/>
      <c r="E15" s="139">
        <v>40</v>
      </c>
      <c r="F15" s="137"/>
      <c r="G15" s="138"/>
      <c r="H15" s="133"/>
      <c r="I15" s="194">
        <v>10</v>
      </c>
      <c r="J15" s="137"/>
      <c r="K15" s="140"/>
      <c r="L15" s="130"/>
      <c r="M15" s="194">
        <v>40</v>
      </c>
      <c r="N15" s="137"/>
      <c r="O15" s="141"/>
    </row>
    <row r="16" spans="1:16" ht="17" customHeight="1" x14ac:dyDescent="0.35">
      <c r="A16" s="193">
        <v>11</v>
      </c>
      <c r="B16" s="137"/>
      <c r="C16" s="138"/>
      <c r="D16" s="130"/>
      <c r="E16" s="139">
        <v>41</v>
      </c>
      <c r="F16" s="137"/>
      <c r="G16" s="138"/>
      <c r="H16" s="133"/>
      <c r="I16" s="194">
        <v>11</v>
      </c>
      <c r="J16" s="137"/>
      <c r="K16" s="140"/>
      <c r="L16" s="130"/>
      <c r="M16" s="194">
        <v>41</v>
      </c>
      <c r="N16" s="137"/>
      <c r="O16" s="141"/>
    </row>
    <row r="17" spans="1:15" ht="17" customHeight="1" x14ac:dyDescent="0.35">
      <c r="A17" s="193">
        <v>12</v>
      </c>
      <c r="B17" s="137"/>
      <c r="C17" s="138"/>
      <c r="D17" s="130"/>
      <c r="E17" s="139">
        <v>42</v>
      </c>
      <c r="F17" s="137"/>
      <c r="G17" s="138"/>
      <c r="H17" s="133"/>
      <c r="I17" s="194">
        <v>12</v>
      </c>
      <c r="J17" s="137"/>
      <c r="K17" s="140"/>
      <c r="L17" s="130"/>
      <c r="M17" s="194">
        <v>42</v>
      </c>
      <c r="N17" s="137"/>
      <c r="O17" s="141"/>
    </row>
    <row r="18" spans="1:15" ht="17" customHeight="1" x14ac:dyDescent="0.35">
      <c r="A18" s="193">
        <v>13</v>
      </c>
      <c r="B18" s="137"/>
      <c r="C18" s="138"/>
      <c r="D18" s="130"/>
      <c r="E18" s="139">
        <v>43</v>
      </c>
      <c r="F18" s="137"/>
      <c r="G18" s="138"/>
      <c r="H18" s="133"/>
      <c r="I18" s="194">
        <v>13</v>
      </c>
      <c r="J18" s="137"/>
      <c r="K18" s="140"/>
      <c r="L18" s="130"/>
      <c r="M18" s="194">
        <v>43</v>
      </c>
      <c r="N18" s="137"/>
      <c r="O18" s="141"/>
    </row>
    <row r="19" spans="1:15" ht="17" customHeight="1" x14ac:dyDescent="0.35">
      <c r="A19" s="193">
        <v>14</v>
      </c>
      <c r="B19" s="137"/>
      <c r="C19" s="138"/>
      <c r="D19" s="130"/>
      <c r="E19" s="139">
        <v>44</v>
      </c>
      <c r="F19" s="137"/>
      <c r="G19" s="138"/>
      <c r="H19" s="133"/>
      <c r="I19" s="194">
        <v>14</v>
      </c>
      <c r="J19" s="137"/>
      <c r="K19" s="140"/>
      <c r="L19" s="130"/>
      <c r="M19" s="194">
        <v>44</v>
      </c>
      <c r="N19" s="137"/>
      <c r="O19" s="141"/>
    </row>
    <row r="20" spans="1:15" ht="17" customHeight="1" x14ac:dyDescent="0.35">
      <c r="A20" s="193">
        <v>15</v>
      </c>
      <c r="B20" s="137"/>
      <c r="C20" s="138"/>
      <c r="D20" s="130"/>
      <c r="E20" s="139">
        <v>45</v>
      </c>
      <c r="F20" s="137"/>
      <c r="G20" s="138"/>
      <c r="H20" s="133"/>
      <c r="I20" s="194">
        <v>15</v>
      </c>
      <c r="J20" s="137"/>
      <c r="K20" s="140"/>
      <c r="L20" s="130"/>
      <c r="M20" s="194">
        <v>45</v>
      </c>
      <c r="N20" s="137"/>
      <c r="O20" s="141"/>
    </row>
    <row r="21" spans="1:15" ht="17" customHeight="1" x14ac:dyDescent="0.35">
      <c r="A21" s="193">
        <v>16</v>
      </c>
      <c r="B21" s="137"/>
      <c r="C21" s="138"/>
      <c r="D21" s="130"/>
      <c r="E21" s="139">
        <v>46</v>
      </c>
      <c r="F21" s="137"/>
      <c r="G21" s="138"/>
      <c r="H21" s="133"/>
      <c r="I21" s="194">
        <v>16</v>
      </c>
      <c r="J21" s="137"/>
      <c r="K21" s="140"/>
      <c r="L21" s="130"/>
      <c r="M21" s="194">
        <v>46</v>
      </c>
      <c r="N21" s="137"/>
      <c r="O21" s="141"/>
    </row>
    <row r="22" spans="1:15" ht="17" customHeight="1" x14ac:dyDescent="0.35">
      <c r="A22" s="193">
        <v>17</v>
      </c>
      <c r="B22" s="137"/>
      <c r="C22" s="138"/>
      <c r="D22" s="130"/>
      <c r="E22" s="139">
        <v>47</v>
      </c>
      <c r="F22" s="137"/>
      <c r="G22" s="138"/>
      <c r="H22" s="133"/>
      <c r="I22" s="194">
        <v>17</v>
      </c>
      <c r="J22" s="137"/>
      <c r="K22" s="140"/>
      <c r="L22" s="130"/>
      <c r="M22" s="194">
        <v>47</v>
      </c>
      <c r="N22" s="137"/>
      <c r="O22" s="141"/>
    </row>
    <row r="23" spans="1:15" ht="17" customHeight="1" x14ac:dyDescent="0.35">
      <c r="A23" s="193">
        <v>18</v>
      </c>
      <c r="B23" s="137"/>
      <c r="C23" s="138"/>
      <c r="D23" s="130"/>
      <c r="E23" s="139">
        <v>48</v>
      </c>
      <c r="F23" s="137"/>
      <c r="G23" s="138"/>
      <c r="H23" s="133"/>
      <c r="I23" s="194">
        <v>18</v>
      </c>
      <c r="J23" s="137"/>
      <c r="K23" s="140"/>
      <c r="L23" s="130"/>
      <c r="M23" s="194">
        <v>48</v>
      </c>
      <c r="N23" s="137"/>
      <c r="O23" s="141"/>
    </row>
    <row r="24" spans="1:15" ht="17" customHeight="1" x14ac:dyDescent="0.35">
      <c r="A24" s="193">
        <v>19</v>
      </c>
      <c r="B24" s="137"/>
      <c r="C24" s="138"/>
      <c r="D24" s="130"/>
      <c r="E24" s="139">
        <v>49</v>
      </c>
      <c r="F24" s="137"/>
      <c r="G24" s="138"/>
      <c r="H24" s="133"/>
      <c r="I24" s="194">
        <v>19</v>
      </c>
      <c r="J24" s="137"/>
      <c r="K24" s="140"/>
      <c r="L24" s="130"/>
      <c r="M24" s="194">
        <v>49</v>
      </c>
      <c r="N24" s="137"/>
      <c r="O24" s="141"/>
    </row>
    <row r="25" spans="1:15" ht="17" customHeight="1" x14ac:dyDescent="0.35">
      <c r="A25" s="193">
        <v>20</v>
      </c>
      <c r="B25" s="137"/>
      <c r="C25" s="138"/>
      <c r="D25" s="130"/>
      <c r="E25" s="139">
        <v>50</v>
      </c>
      <c r="F25" s="137"/>
      <c r="G25" s="138"/>
      <c r="H25" s="133"/>
      <c r="I25" s="194">
        <v>20</v>
      </c>
      <c r="J25" s="137"/>
      <c r="K25" s="140"/>
      <c r="L25" s="130"/>
      <c r="M25" s="194">
        <v>50</v>
      </c>
      <c r="N25" s="137"/>
      <c r="O25" s="141"/>
    </row>
    <row r="26" spans="1:15" ht="17" customHeight="1" x14ac:dyDescent="0.35">
      <c r="A26" s="193">
        <v>21</v>
      </c>
      <c r="B26" s="137"/>
      <c r="C26" s="138"/>
      <c r="D26" s="130"/>
      <c r="E26" s="139">
        <v>51</v>
      </c>
      <c r="F26" s="137"/>
      <c r="G26" s="138"/>
      <c r="H26" s="133"/>
      <c r="I26" s="194">
        <v>21</v>
      </c>
      <c r="J26" s="137"/>
      <c r="K26" s="140"/>
      <c r="L26" s="130"/>
      <c r="M26" s="194">
        <v>51</v>
      </c>
      <c r="N26" s="137"/>
      <c r="O26" s="141"/>
    </row>
    <row r="27" spans="1:15" ht="17" customHeight="1" x14ac:dyDescent="0.35">
      <c r="A27" s="193">
        <v>22</v>
      </c>
      <c r="B27" s="137"/>
      <c r="C27" s="138"/>
      <c r="D27" s="130"/>
      <c r="E27" s="139">
        <v>52</v>
      </c>
      <c r="F27" s="137"/>
      <c r="G27" s="138"/>
      <c r="H27" s="133"/>
      <c r="I27" s="194">
        <v>22</v>
      </c>
      <c r="J27" s="137"/>
      <c r="K27" s="140"/>
      <c r="L27" s="130"/>
      <c r="M27" s="194">
        <v>52</v>
      </c>
      <c r="N27" s="137"/>
      <c r="O27" s="141"/>
    </row>
    <row r="28" spans="1:15" ht="17" customHeight="1" x14ac:dyDescent="0.35">
      <c r="A28" s="193">
        <v>23</v>
      </c>
      <c r="B28" s="137"/>
      <c r="C28" s="138"/>
      <c r="D28" s="130"/>
      <c r="E28" s="139">
        <v>53</v>
      </c>
      <c r="F28" s="137"/>
      <c r="G28" s="138"/>
      <c r="H28" s="133"/>
      <c r="I28" s="194">
        <v>23</v>
      </c>
      <c r="J28" s="137"/>
      <c r="K28" s="140"/>
      <c r="L28" s="130"/>
      <c r="M28" s="194">
        <v>53</v>
      </c>
      <c r="N28" s="137"/>
      <c r="O28" s="141"/>
    </row>
    <row r="29" spans="1:15" ht="17" customHeight="1" x14ac:dyDescent="0.35">
      <c r="A29" s="193">
        <v>24</v>
      </c>
      <c r="B29" s="137"/>
      <c r="C29" s="138"/>
      <c r="D29" s="130"/>
      <c r="E29" s="139">
        <v>54</v>
      </c>
      <c r="F29" s="137"/>
      <c r="G29" s="138"/>
      <c r="H29" s="133"/>
      <c r="I29" s="194">
        <v>24</v>
      </c>
      <c r="J29" s="137"/>
      <c r="K29" s="140"/>
      <c r="L29" s="130"/>
      <c r="M29" s="194">
        <v>54</v>
      </c>
      <c r="N29" s="137"/>
      <c r="O29" s="141"/>
    </row>
    <row r="30" spans="1:15" ht="17" customHeight="1" x14ac:dyDescent="0.35">
      <c r="A30" s="193">
        <v>25</v>
      </c>
      <c r="B30" s="137"/>
      <c r="C30" s="138"/>
      <c r="D30" s="130"/>
      <c r="E30" s="139">
        <v>55</v>
      </c>
      <c r="F30" s="137"/>
      <c r="G30" s="138"/>
      <c r="H30" s="133"/>
      <c r="I30" s="194">
        <v>25</v>
      </c>
      <c r="J30" s="137"/>
      <c r="K30" s="140"/>
      <c r="L30" s="130"/>
      <c r="M30" s="194">
        <v>55</v>
      </c>
      <c r="N30" s="137"/>
      <c r="O30" s="141"/>
    </row>
    <row r="31" spans="1:15" ht="17" customHeight="1" x14ac:dyDescent="0.35">
      <c r="A31" s="193">
        <v>26</v>
      </c>
      <c r="B31" s="137"/>
      <c r="C31" s="138"/>
      <c r="D31" s="130"/>
      <c r="E31" s="139">
        <v>56</v>
      </c>
      <c r="F31" s="137"/>
      <c r="G31" s="138"/>
      <c r="H31" s="133"/>
      <c r="I31" s="194">
        <v>26</v>
      </c>
      <c r="J31" s="137"/>
      <c r="K31" s="140"/>
      <c r="L31" s="130"/>
      <c r="M31" s="194">
        <v>56</v>
      </c>
      <c r="N31" s="137"/>
      <c r="O31" s="141"/>
    </row>
    <row r="32" spans="1:15" ht="17" customHeight="1" x14ac:dyDescent="0.35">
      <c r="A32" s="193">
        <v>27</v>
      </c>
      <c r="B32" s="137"/>
      <c r="C32" s="138"/>
      <c r="D32" s="130"/>
      <c r="E32" s="139">
        <v>57</v>
      </c>
      <c r="F32" s="137"/>
      <c r="G32" s="138"/>
      <c r="H32" s="133"/>
      <c r="I32" s="194">
        <v>27</v>
      </c>
      <c r="J32" s="137"/>
      <c r="K32" s="140"/>
      <c r="L32" s="130"/>
      <c r="M32" s="194">
        <v>57</v>
      </c>
      <c r="N32" s="137"/>
      <c r="O32" s="141"/>
    </row>
    <row r="33" spans="1:15" ht="17" customHeight="1" x14ac:dyDescent="0.35">
      <c r="A33" s="193">
        <v>28</v>
      </c>
      <c r="B33" s="137"/>
      <c r="C33" s="138"/>
      <c r="D33" s="130"/>
      <c r="E33" s="139">
        <v>58</v>
      </c>
      <c r="F33" s="137"/>
      <c r="G33" s="138"/>
      <c r="H33" s="133"/>
      <c r="I33" s="194">
        <v>28</v>
      </c>
      <c r="J33" s="137"/>
      <c r="K33" s="140"/>
      <c r="L33" s="130"/>
      <c r="M33" s="194">
        <v>58</v>
      </c>
      <c r="N33" s="137"/>
      <c r="O33" s="141"/>
    </row>
    <row r="34" spans="1:15" ht="17" customHeight="1" x14ac:dyDescent="0.35">
      <c r="A34" s="193">
        <v>29</v>
      </c>
      <c r="B34" s="137"/>
      <c r="C34" s="138"/>
      <c r="D34" s="130"/>
      <c r="E34" s="139">
        <v>59</v>
      </c>
      <c r="F34" s="137"/>
      <c r="G34" s="138"/>
      <c r="H34" s="133"/>
      <c r="I34" s="194">
        <v>29</v>
      </c>
      <c r="J34" s="137"/>
      <c r="K34" s="140"/>
      <c r="L34" s="130"/>
      <c r="M34" s="194">
        <v>59</v>
      </c>
      <c r="N34" s="137"/>
      <c r="O34" s="141"/>
    </row>
    <row r="35" spans="1:15" ht="17" customHeight="1" x14ac:dyDescent="0.35">
      <c r="A35" s="142">
        <v>30</v>
      </c>
      <c r="B35" s="143"/>
      <c r="C35" s="144"/>
      <c r="D35" s="145"/>
      <c r="E35" s="146">
        <v>60</v>
      </c>
      <c r="F35" s="143"/>
      <c r="G35" s="144"/>
      <c r="H35" s="133"/>
      <c r="I35" s="148">
        <v>30</v>
      </c>
      <c r="J35" s="143"/>
      <c r="K35" s="149"/>
      <c r="L35" s="145"/>
      <c r="M35" s="148">
        <v>60</v>
      </c>
      <c r="N35" s="143"/>
      <c r="O35" s="150"/>
    </row>
    <row r="36" spans="1:15" ht="17" customHeight="1" x14ac:dyDescent="0.35">
      <c r="A36" s="416" t="s">
        <v>23</v>
      </c>
      <c r="B36" s="393"/>
      <c r="C36" s="393"/>
      <c r="D36" s="393"/>
      <c r="E36" s="393"/>
      <c r="F36" s="393"/>
      <c r="G36" s="151"/>
      <c r="H36" s="133"/>
      <c r="I36" s="392" t="s">
        <v>23</v>
      </c>
      <c r="J36" s="392"/>
      <c r="K36" s="392"/>
      <c r="L36" s="392"/>
      <c r="M36" s="393"/>
      <c r="N36" s="393"/>
      <c r="O36" s="152"/>
    </row>
    <row r="37" spans="1:15" ht="17" customHeight="1" x14ac:dyDescent="0.35">
      <c r="A37" s="417" t="str">
        <f>'[2]Ronde 1'!A37:D37</f>
        <v>Beurten  60</v>
      </c>
      <c r="B37" s="418"/>
      <c r="C37" s="418"/>
      <c r="D37" s="418"/>
      <c r="E37" s="393"/>
      <c r="F37" s="393"/>
      <c r="G37" s="151"/>
      <c r="H37" s="133"/>
      <c r="I37" s="398" t="str">
        <f>A37</f>
        <v>Beurten  60</v>
      </c>
      <c r="J37" s="398"/>
      <c r="K37" s="398"/>
      <c r="L37" s="398"/>
      <c r="M37" s="393"/>
      <c r="N37" s="393"/>
      <c r="O37" s="152"/>
    </row>
    <row r="38" spans="1:15" ht="17" customHeight="1" x14ac:dyDescent="0.35">
      <c r="A38" s="416" t="s">
        <v>24</v>
      </c>
      <c r="B38" s="393"/>
      <c r="C38" s="393"/>
      <c r="D38" s="393"/>
      <c r="E38" s="393"/>
      <c r="F38" s="393"/>
      <c r="G38" s="151"/>
      <c r="H38" s="133"/>
      <c r="I38" s="392" t="s">
        <v>24</v>
      </c>
      <c r="J38" s="392"/>
      <c r="K38" s="392"/>
      <c r="L38" s="392"/>
      <c r="M38" s="393"/>
      <c r="N38" s="393"/>
      <c r="O38" s="152"/>
    </row>
    <row r="39" spans="1:15" ht="17" customHeight="1" thickBot="1" x14ac:dyDescent="0.4">
      <c r="A39" s="419" t="s">
        <v>60</v>
      </c>
      <c r="B39" s="396"/>
      <c r="C39" s="396"/>
      <c r="D39" s="396"/>
      <c r="E39" s="396"/>
      <c r="F39" s="396"/>
      <c r="G39" s="153"/>
      <c r="H39" s="147"/>
      <c r="I39" s="395" t="str">
        <f>A39</f>
        <v xml:space="preserve">Partijpunten: </v>
      </c>
      <c r="J39" s="395"/>
      <c r="K39" s="395"/>
      <c r="L39" s="395"/>
      <c r="M39" s="396"/>
      <c r="N39" s="396"/>
      <c r="O39" s="154"/>
    </row>
    <row r="40" spans="1:15" ht="30" customHeight="1" thickBot="1" x14ac:dyDescent="0.4">
      <c r="A40" s="204" t="str">
        <f>A1</f>
        <v>DB 3B</v>
      </c>
      <c r="B40" s="118" t="s">
        <v>17</v>
      </c>
      <c r="C40" s="405">
        <v>2</v>
      </c>
      <c r="D40" s="406"/>
      <c r="E40" s="407" t="str">
        <f>E1</f>
        <v>Ronde 4</v>
      </c>
      <c r="F40" s="408"/>
      <c r="G40" s="119"/>
      <c r="H40" s="120"/>
      <c r="I40" s="205" t="str">
        <f>A1</f>
        <v>DB 3B</v>
      </c>
      <c r="J40" s="118" t="s">
        <v>17</v>
      </c>
      <c r="K40" s="409">
        <f>C40</f>
        <v>2</v>
      </c>
      <c r="L40" s="410"/>
      <c r="M40" s="411" t="str">
        <f>E1</f>
        <v>Ronde 4</v>
      </c>
      <c r="N40" s="412"/>
      <c r="O40" s="121"/>
    </row>
    <row r="41" spans="1:15" ht="15" customHeight="1" thickBot="1" x14ac:dyDescent="0.4">
      <c r="A41" s="432" t="str">
        <f>'dlnm lst'!E22</f>
        <v>22  Udo van Nieuwland  12  t Raedthuys 1 WN</v>
      </c>
      <c r="B41" s="433"/>
      <c r="C41" s="433"/>
      <c r="D41" s="433"/>
      <c r="E41" s="433"/>
      <c r="F41" s="433"/>
      <c r="G41" s="434"/>
      <c r="H41" s="3"/>
      <c r="I41" s="429" t="str">
        <f>'dlnm lst'!E29</f>
        <v>29  Wim Berenpas  19  Concordia '54 9  NON Z</v>
      </c>
      <c r="J41" s="430"/>
      <c r="K41" s="430"/>
      <c r="L41" s="430"/>
      <c r="M41" s="430"/>
      <c r="N41" s="430"/>
      <c r="O41" s="431"/>
    </row>
    <row r="42" spans="1:15" ht="15" customHeight="1" thickBot="1" x14ac:dyDescent="0.4">
      <c r="A42" s="206"/>
      <c r="B42" s="399" t="s">
        <v>62</v>
      </c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1"/>
      <c r="O42" s="207"/>
    </row>
    <row r="43" spans="1:15" ht="19" customHeight="1" thickBot="1" x14ac:dyDescent="0.4">
      <c r="A43" s="122" t="s">
        <v>19</v>
      </c>
      <c r="B43" s="402"/>
      <c r="C43" s="403"/>
      <c r="D43" s="403"/>
      <c r="E43" s="403"/>
      <c r="F43" s="403"/>
      <c r="G43" s="404"/>
      <c r="H43" s="3"/>
      <c r="I43" s="122" t="s">
        <v>19</v>
      </c>
      <c r="J43" s="402"/>
      <c r="K43" s="403"/>
      <c r="L43" s="403"/>
      <c r="M43" s="403"/>
      <c r="N43" s="403"/>
      <c r="O43" s="404"/>
    </row>
    <row r="44" spans="1:15" ht="19" customHeight="1" thickBot="1" x14ac:dyDescent="0.4">
      <c r="A44" s="123" t="s">
        <v>20</v>
      </c>
      <c r="B44" s="123" t="s">
        <v>21</v>
      </c>
      <c r="C44" s="211" t="s">
        <v>22</v>
      </c>
      <c r="D44" s="208"/>
      <c r="E44" s="125" t="s">
        <v>20</v>
      </c>
      <c r="F44" s="123" t="s">
        <v>21</v>
      </c>
      <c r="G44" s="211" t="s">
        <v>22</v>
      </c>
      <c r="H44" s="209"/>
      <c r="I44" s="126" t="s">
        <v>20</v>
      </c>
      <c r="J44" s="123" t="s">
        <v>21</v>
      </c>
      <c r="K44" s="210" t="s">
        <v>22</v>
      </c>
      <c r="L44" s="208"/>
      <c r="M44" s="123" t="s">
        <v>20</v>
      </c>
      <c r="N44" s="123" t="s">
        <v>21</v>
      </c>
      <c r="O44" s="212" t="s">
        <v>22</v>
      </c>
    </row>
    <row r="45" spans="1:15" ht="17" customHeight="1" x14ac:dyDescent="0.35">
      <c r="A45" s="127">
        <v>1</v>
      </c>
      <c r="B45" s="128"/>
      <c r="C45" s="129"/>
      <c r="D45" s="130"/>
      <c r="E45" s="131">
        <v>31</v>
      </c>
      <c r="F45" s="132"/>
      <c r="G45" s="129"/>
      <c r="H45" s="133"/>
      <c r="I45" s="134">
        <v>1</v>
      </c>
      <c r="J45" s="128"/>
      <c r="K45" s="135"/>
      <c r="L45" s="130"/>
      <c r="M45" s="134">
        <v>31</v>
      </c>
      <c r="N45" s="132"/>
      <c r="O45" s="136"/>
    </row>
    <row r="46" spans="1:15" ht="17" customHeight="1" x14ac:dyDescent="0.35">
      <c r="A46" s="193">
        <v>2</v>
      </c>
      <c r="B46" s="137"/>
      <c r="C46" s="138"/>
      <c r="D46" s="130"/>
      <c r="E46" s="139">
        <v>32</v>
      </c>
      <c r="F46" s="137"/>
      <c r="G46" s="138"/>
      <c r="H46" s="133"/>
      <c r="I46" s="194">
        <v>2</v>
      </c>
      <c r="J46" s="137"/>
      <c r="K46" s="140"/>
      <c r="L46" s="130"/>
      <c r="M46" s="194">
        <v>32</v>
      </c>
      <c r="N46" s="137"/>
      <c r="O46" s="141"/>
    </row>
    <row r="47" spans="1:15" ht="17" customHeight="1" x14ac:dyDescent="0.35">
      <c r="A47" s="193">
        <v>3</v>
      </c>
      <c r="B47" s="137"/>
      <c r="C47" s="138"/>
      <c r="D47" s="130"/>
      <c r="E47" s="139">
        <v>33</v>
      </c>
      <c r="F47" s="137"/>
      <c r="G47" s="138"/>
      <c r="H47" s="133"/>
      <c r="I47" s="194">
        <v>3</v>
      </c>
      <c r="J47" s="137"/>
      <c r="K47" s="140"/>
      <c r="L47" s="130"/>
      <c r="M47" s="194">
        <v>33</v>
      </c>
      <c r="N47" s="137"/>
      <c r="O47" s="141"/>
    </row>
    <row r="48" spans="1:15" ht="17" customHeight="1" x14ac:dyDescent="0.35">
      <c r="A48" s="193">
        <v>4</v>
      </c>
      <c r="B48" s="137"/>
      <c r="C48" s="138"/>
      <c r="D48" s="130"/>
      <c r="E48" s="139">
        <v>34</v>
      </c>
      <c r="F48" s="137"/>
      <c r="G48" s="138"/>
      <c r="H48" s="133"/>
      <c r="I48" s="194">
        <v>4</v>
      </c>
      <c r="J48" s="137"/>
      <c r="K48" s="140"/>
      <c r="L48" s="130"/>
      <c r="M48" s="194">
        <v>34</v>
      </c>
      <c r="N48" s="137"/>
      <c r="O48" s="141"/>
    </row>
    <row r="49" spans="1:15" ht="17" customHeight="1" x14ac:dyDescent="0.35">
      <c r="A49" s="193">
        <v>5</v>
      </c>
      <c r="B49" s="137"/>
      <c r="C49" s="138"/>
      <c r="D49" s="130"/>
      <c r="E49" s="139">
        <v>35</v>
      </c>
      <c r="F49" s="137"/>
      <c r="G49" s="138"/>
      <c r="H49" s="133"/>
      <c r="I49" s="194">
        <v>5</v>
      </c>
      <c r="J49" s="137"/>
      <c r="K49" s="140"/>
      <c r="L49" s="130"/>
      <c r="M49" s="194">
        <v>35</v>
      </c>
      <c r="N49" s="137"/>
      <c r="O49" s="141"/>
    </row>
    <row r="50" spans="1:15" ht="17" customHeight="1" x14ac:dyDescent="0.35">
      <c r="A50" s="193">
        <v>6</v>
      </c>
      <c r="B50" s="137"/>
      <c r="C50" s="138"/>
      <c r="D50" s="130"/>
      <c r="E50" s="139">
        <v>36</v>
      </c>
      <c r="F50" s="137"/>
      <c r="G50" s="138"/>
      <c r="H50" s="133"/>
      <c r="I50" s="194">
        <v>6</v>
      </c>
      <c r="J50" s="137"/>
      <c r="K50" s="140"/>
      <c r="L50" s="130"/>
      <c r="M50" s="194">
        <v>36</v>
      </c>
      <c r="N50" s="137"/>
      <c r="O50" s="141"/>
    </row>
    <row r="51" spans="1:15" ht="17" customHeight="1" x14ac:dyDescent="0.35">
      <c r="A51" s="193">
        <v>7</v>
      </c>
      <c r="B51" s="137"/>
      <c r="C51" s="138"/>
      <c r="D51" s="130"/>
      <c r="E51" s="139">
        <v>37</v>
      </c>
      <c r="F51" s="137"/>
      <c r="G51" s="138"/>
      <c r="H51" s="133"/>
      <c r="I51" s="194">
        <v>7</v>
      </c>
      <c r="J51" s="137"/>
      <c r="K51" s="140"/>
      <c r="L51" s="130"/>
      <c r="M51" s="194">
        <v>37</v>
      </c>
      <c r="N51" s="137"/>
      <c r="O51" s="141"/>
    </row>
    <row r="52" spans="1:15" ht="17" customHeight="1" x14ac:dyDescent="0.35">
      <c r="A52" s="193">
        <v>8</v>
      </c>
      <c r="B52" s="137"/>
      <c r="C52" s="138"/>
      <c r="D52" s="130"/>
      <c r="E52" s="139">
        <v>38</v>
      </c>
      <c r="F52" s="137"/>
      <c r="G52" s="138"/>
      <c r="H52" s="133"/>
      <c r="I52" s="194">
        <v>8</v>
      </c>
      <c r="J52" s="137"/>
      <c r="K52" s="140"/>
      <c r="L52" s="130"/>
      <c r="M52" s="194">
        <v>38</v>
      </c>
      <c r="N52" s="137"/>
      <c r="O52" s="141"/>
    </row>
    <row r="53" spans="1:15" ht="17" customHeight="1" x14ac:dyDescent="0.35">
      <c r="A53" s="193">
        <v>9</v>
      </c>
      <c r="B53" s="137"/>
      <c r="C53" s="138"/>
      <c r="D53" s="130"/>
      <c r="E53" s="139">
        <v>39</v>
      </c>
      <c r="F53" s="137"/>
      <c r="G53" s="138"/>
      <c r="H53" s="133"/>
      <c r="I53" s="194">
        <v>9</v>
      </c>
      <c r="J53" s="137"/>
      <c r="K53" s="140"/>
      <c r="L53" s="130"/>
      <c r="M53" s="194">
        <v>39</v>
      </c>
      <c r="N53" s="137"/>
      <c r="O53" s="141"/>
    </row>
    <row r="54" spans="1:15" ht="17" customHeight="1" x14ac:dyDescent="0.35">
      <c r="A54" s="193">
        <v>10</v>
      </c>
      <c r="B54" s="137"/>
      <c r="C54" s="138"/>
      <c r="D54" s="130"/>
      <c r="E54" s="139">
        <v>40</v>
      </c>
      <c r="F54" s="137"/>
      <c r="G54" s="138"/>
      <c r="H54" s="133"/>
      <c r="I54" s="194">
        <v>10</v>
      </c>
      <c r="J54" s="137"/>
      <c r="K54" s="140"/>
      <c r="L54" s="130"/>
      <c r="M54" s="194">
        <v>40</v>
      </c>
      <c r="N54" s="137"/>
      <c r="O54" s="141"/>
    </row>
    <row r="55" spans="1:15" ht="17" customHeight="1" x14ac:dyDescent="0.35">
      <c r="A55" s="193">
        <v>11</v>
      </c>
      <c r="B55" s="137"/>
      <c r="C55" s="138"/>
      <c r="D55" s="130"/>
      <c r="E55" s="139">
        <v>41</v>
      </c>
      <c r="F55" s="137"/>
      <c r="G55" s="138"/>
      <c r="H55" s="133"/>
      <c r="I55" s="194">
        <v>11</v>
      </c>
      <c r="J55" s="137"/>
      <c r="K55" s="140"/>
      <c r="L55" s="130"/>
      <c r="M55" s="194">
        <v>41</v>
      </c>
      <c r="N55" s="137"/>
      <c r="O55" s="141"/>
    </row>
    <row r="56" spans="1:15" ht="17" customHeight="1" x14ac:dyDescent="0.35">
      <c r="A56" s="193">
        <v>12</v>
      </c>
      <c r="B56" s="137"/>
      <c r="C56" s="138"/>
      <c r="D56" s="130"/>
      <c r="E56" s="139">
        <v>42</v>
      </c>
      <c r="F56" s="137"/>
      <c r="G56" s="138"/>
      <c r="H56" s="133"/>
      <c r="I56" s="194">
        <v>12</v>
      </c>
      <c r="J56" s="137"/>
      <c r="K56" s="140"/>
      <c r="L56" s="130"/>
      <c r="M56" s="194">
        <v>42</v>
      </c>
      <c r="N56" s="137"/>
      <c r="O56" s="141"/>
    </row>
    <row r="57" spans="1:15" ht="17" customHeight="1" x14ac:dyDescent="0.35">
      <c r="A57" s="193">
        <v>13</v>
      </c>
      <c r="B57" s="137"/>
      <c r="C57" s="138"/>
      <c r="D57" s="130"/>
      <c r="E57" s="139">
        <v>43</v>
      </c>
      <c r="F57" s="137"/>
      <c r="G57" s="138"/>
      <c r="H57" s="133"/>
      <c r="I57" s="194">
        <v>13</v>
      </c>
      <c r="J57" s="137"/>
      <c r="K57" s="140"/>
      <c r="L57" s="130"/>
      <c r="M57" s="194">
        <v>43</v>
      </c>
      <c r="N57" s="137"/>
      <c r="O57" s="141"/>
    </row>
    <row r="58" spans="1:15" ht="17" customHeight="1" x14ac:dyDescent="0.35">
      <c r="A58" s="193">
        <v>14</v>
      </c>
      <c r="B58" s="137"/>
      <c r="C58" s="138"/>
      <c r="D58" s="130"/>
      <c r="E58" s="139">
        <v>44</v>
      </c>
      <c r="F58" s="137"/>
      <c r="G58" s="138"/>
      <c r="H58" s="133"/>
      <c r="I58" s="194">
        <v>14</v>
      </c>
      <c r="J58" s="137"/>
      <c r="K58" s="140"/>
      <c r="L58" s="130"/>
      <c r="M58" s="194">
        <v>44</v>
      </c>
      <c r="N58" s="137"/>
      <c r="O58" s="141"/>
    </row>
    <row r="59" spans="1:15" ht="17" customHeight="1" x14ac:dyDescent="0.35">
      <c r="A59" s="193">
        <v>15</v>
      </c>
      <c r="B59" s="137"/>
      <c r="C59" s="138"/>
      <c r="D59" s="130"/>
      <c r="E59" s="139">
        <v>45</v>
      </c>
      <c r="F59" s="137"/>
      <c r="G59" s="138"/>
      <c r="H59" s="133"/>
      <c r="I59" s="194">
        <v>15</v>
      </c>
      <c r="J59" s="137"/>
      <c r="K59" s="140"/>
      <c r="L59" s="130"/>
      <c r="M59" s="194">
        <v>45</v>
      </c>
      <c r="N59" s="137"/>
      <c r="O59" s="141"/>
    </row>
    <row r="60" spans="1:15" ht="17" customHeight="1" x14ac:dyDescent="0.35">
      <c r="A60" s="193">
        <v>16</v>
      </c>
      <c r="B60" s="137"/>
      <c r="C60" s="138"/>
      <c r="D60" s="130"/>
      <c r="E60" s="139">
        <v>46</v>
      </c>
      <c r="F60" s="137"/>
      <c r="G60" s="138"/>
      <c r="H60" s="133"/>
      <c r="I60" s="194">
        <v>16</v>
      </c>
      <c r="J60" s="137"/>
      <c r="K60" s="140"/>
      <c r="L60" s="130"/>
      <c r="M60" s="194">
        <v>46</v>
      </c>
      <c r="N60" s="137"/>
      <c r="O60" s="141"/>
    </row>
    <row r="61" spans="1:15" ht="17" customHeight="1" x14ac:dyDescent="0.35">
      <c r="A61" s="193">
        <v>17</v>
      </c>
      <c r="B61" s="137"/>
      <c r="C61" s="138"/>
      <c r="D61" s="130"/>
      <c r="E61" s="139">
        <v>47</v>
      </c>
      <c r="F61" s="137"/>
      <c r="G61" s="138"/>
      <c r="H61" s="133"/>
      <c r="I61" s="194">
        <v>17</v>
      </c>
      <c r="J61" s="137"/>
      <c r="K61" s="140"/>
      <c r="L61" s="130"/>
      <c r="M61" s="194">
        <v>47</v>
      </c>
      <c r="N61" s="137"/>
      <c r="O61" s="141"/>
    </row>
    <row r="62" spans="1:15" ht="17" customHeight="1" x14ac:dyDescent="0.35">
      <c r="A62" s="193">
        <v>18</v>
      </c>
      <c r="B62" s="137"/>
      <c r="C62" s="138"/>
      <c r="D62" s="130"/>
      <c r="E62" s="139">
        <v>48</v>
      </c>
      <c r="F62" s="137"/>
      <c r="G62" s="138"/>
      <c r="H62" s="133"/>
      <c r="I62" s="194">
        <v>18</v>
      </c>
      <c r="J62" s="137"/>
      <c r="K62" s="140"/>
      <c r="L62" s="130"/>
      <c r="M62" s="194">
        <v>48</v>
      </c>
      <c r="N62" s="137"/>
      <c r="O62" s="141"/>
    </row>
    <row r="63" spans="1:15" ht="17" customHeight="1" x14ac:dyDescent="0.35">
      <c r="A63" s="193">
        <v>19</v>
      </c>
      <c r="B63" s="137"/>
      <c r="C63" s="138"/>
      <c r="D63" s="130"/>
      <c r="E63" s="139">
        <v>49</v>
      </c>
      <c r="F63" s="137"/>
      <c r="G63" s="138"/>
      <c r="H63" s="133"/>
      <c r="I63" s="194">
        <v>19</v>
      </c>
      <c r="J63" s="137"/>
      <c r="K63" s="140"/>
      <c r="L63" s="130"/>
      <c r="M63" s="194">
        <v>49</v>
      </c>
      <c r="N63" s="137"/>
      <c r="O63" s="141"/>
    </row>
    <row r="64" spans="1:15" ht="17" customHeight="1" x14ac:dyDescent="0.35">
      <c r="A64" s="193">
        <v>20</v>
      </c>
      <c r="B64" s="137"/>
      <c r="C64" s="138"/>
      <c r="D64" s="130"/>
      <c r="E64" s="139">
        <v>50</v>
      </c>
      <c r="F64" s="137"/>
      <c r="G64" s="138"/>
      <c r="H64" s="133"/>
      <c r="I64" s="194">
        <v>20</v>
      </c>
      <c r="J64" s="137"/>
      <c r="K64" s="140"/>
      <c r="L64" s="130"/>
      <c r="M64" s="194">
        <v>50</v>
      </c>
      <c r="N64" s="137"/>
      <c r="O64" s="141"/>
    </row>
    <row r="65" spans="1:15" ht="17" customHeight="1" x14ac:dyDescent="0.35">
      <c r="A65" s="193">
        <v>21</v>
      </c>
      <c r="B65" s="137"/>
      <c r="C65" s="138"/>
      <c r="D65" s="130"/>
      <c r="E65" s="139">
        <v>51</v>
      </c>
      <c r="F65" s="137"/>
      <c r="G65" s="138"/>
      <c r="H65" s="133"/>
      <c r="I65" s="194">
        <v>21</v>
      </c>
      <c r="J65" s="137"/>
      <c r="K65" s="140"/>
      <c r="L65" s="130"/>
      <c r="M65" s="194">
        <v>51</v>
      </c>
      <c r="N65" s="137"/>
      <c r="O65" s="141"/>
    </row>
    <row r="66" spans="1:15" ht="17" customHeight="1" x14ac:dyDescent="0.35">
      <c r="A66" s="193">
        <v>22</v>
      </c>
      <c r="B66" s="137"/>
      <c r="C66" s="138"/>
      <c r="D66" s="130"/>
      <c r="E66" s="139">
        <v>52</v>
      </c>
      <c r="F66" s="137"/>
      <c r="G66" s="138"/>
      <c r="H66" s="133"/>
      <c r="I66" s="194">
        <v>22</v>
      </c>
      <c r="J66" s="137"/>
      <c r="K66" s="140"/>
      <c r="L66" s="130"/>
      <c r="M66" s="194">
        <v>52</v>
      </c>
      <c r="N66" s="137"/>
      <c r="O66" s="141"/>
    </row>
    <row r="67" spans="1:15" ht="17" customHeight="1" x14ac:dyDescent="0.35">
      <c r="A67" s="193">
        <v>23</v>
      </c>
      <c r="B67" s="137"/>
      <c r="C67" s="138"/>
      <c r="D67" s="130"/>
      <c r="E67" s="139">
        <v>53</v>
      </c>
      <c r="F67" s="137"/>
      <c r="G67" s="138"/>
      <c r="H67" s="133"/>
      <c r="I67" s="194">
        <v>23</v>
      </c>
      <c r="J67" s="137"/>
      <c r="K67" s="140"/>
      <c r="L67" s="130"/>
      <c r="M67" s="194">
        <v>53</v>
      </c>
      <c r="N67" s="137"/>
      <c r="O67" s="141"/>
    </row>
    <row r="68" spans="1:15" ht="17" customHeight="1" x14ac:dyDescent="0.35">
      <c r="A68" s="193">
        <v>24</v>
      </c>
      <c r="B68" s="137"/>
      <c r="C68" s="138"/>
      <c r="D68" s="130"/>
      <c r="E68" s="139">
        <v>54</v>
      </c>
      <c r="F68" s="137"/>
      <c r="G68" s="138"/>
      <c r="H68" s="133"/>
      <c r="I68" s="194">
        <v>24</v>
      </c>
      <c r="J68" s="137"/>
      <c r="K68" s="140"/>
      <c r="L68" s="130"/>
      <c r="M68" s="194">
        <v>54</v>
      </c>
      <c r="N68" s="137"/>
      <c r="O68" s="141"/>
    </row>
    <row r="69" spans="1:15" ht="17" customHeight="1" x14ac:dyDescent="0.35">
      <c r="A69" s="193">
        <v>25</v>
      </c>
      <c r="B69" s="137"/>
      <c r="C69" s="138"/>
      <c r="D69" s="130"/>
      <c r="E69" s="139">
        <v>55</v>
      </c>
      <c r="F69" s="137"/>
      <c r="G69" s="138"/>
      <c r="H69" s="133"/>
      <c r="I69" s="194">
        <v>25</v>
      </c>
      <c r="J69" s="137"/>
      <c r="K69" s="140"/>
      <c r="L69" s="130"/>
      <c r="M69" s="194">
        <v>55</v>
      </c>
      <c r="N69" s="137"/>
      <c r="O69" s="141"/>
    </row>
    <row r="70" spans="1:15" ht="17" customHeight="1" x14ac:dyDescent="0.35">
      <c r="A70" s="193">
        <v>26</v>
      </c>
      <c r="B70" s="137"/>
      <c r="C70" s="138"/>
      <c r="D70" s="130"/>
      <c r="E70" s="139">
        <v>56</v>
      </c>
      <c r="F70" s="137"/>
      <c r="G70" s="138"/>
      <c r="H70" s="133"/>
      <c r="I70" s="194">
        <v>26</v>
      </c>
      <c r="J70" s="137"/>
      <c r="K70" s="140"/>
      <c r="L70" s="130"/>
      <c r="M70" s="194">
        <v>56</v>
      </c>
      <c r="N70" s="137"/>
      <c r="O70" s="141"/>
    </row>
    <row r="71" spans="1:15" ht="17" customHeight="1" x14ac:dyDescent="0.35">
      <c r="A71" s="193">
        <v>27</v>
      </c>
      <c r="B71" s="137"/>
      <c r="C71" s="138"/>
      <c r="D71" s="130"/>
      <c r="E71" s="139">
        <v>57</v>
      </c>
      <c r="F71" s="137"/>
      <c r="G71" s="138"/>
      <c r="H71" s="133"/>
      <c r="I71" s="194">
        <v>27</v>
      </c>
      <c r="J71" s="137"/>
      <c r="K71" s="140"/>
      <c r="L71" s="130"/>
      <c r="M71" s="194">
        <v>57</v>
      </c>
      <c r="N71" s="137"/>
      <c r="O71" s="141"/>
    </row>
    <row r="72" spans="1:15" ht="17" customHeight="1" x14ac:dyDescent="0.35">
      <c r="A72" s="193">
        <v>28</v>
      </c>
      <c r="B72" s="137"/>
      <c r="C72" s="138"/>
      <c r="D72" s="130"/>
      <c r="E72" s="139">
        <v>58</v>
      </c>
      <c r="F72" s="137"/>
      <c r="G72" s="138"/>
      <c r="H72" s="133"/>
      <c r="I72" s="194">
        <v>28</v>
      </c>
      <c r="J72" s="137"/>
      <c r="K72" s="140"/>
      <c r="L72" s="130"/>
      <c r="M72" s="194">
        <v>58</v>
      </c>
      <c r="N72" s="137"/>
      <c r="O72" s="141"/>
    </row>
    <row r="73" spans="1:15" ht="17" customHeight="1" x14ac:dyDescent="0.35">
      <c r="A73" s="193">
        <v>29</v>
      </c>
      <c r="B73" s="137"/>
      <c r="C73" s="138"/>
      <c r="D73" s="130"/>
      <c r="E73" s="139">
        <v>59</v>
      </c>
      <c r="F73" s="137"/>
      <c r="G73" s="138"/>
      <c r="H73" s="133"/>
      <c r="I73" s="194">
        <v>29</v>
      </c>
      <c r="J73" s="137"/>
      <c r="K73" s="140"/>
      <c r="L73" s="130"/>
      <c r="M73" s="194">
        <v>59</v>
      </c>
      <c r="N73" s="137"/>
      <c r="O73" s="141"/>
    </row>
    <row r="74" spans="1:15" ht="17" customHeight="1" x14ac:dyDescent="0.35">
      <c r="A74" s="142">
        <v>30</v>
      </c>
      <c r="B74" s="143"/>
      <c r="C74" s="144"/>
      <c r="D74" s="145"/>
      <c r="E74" s="146">
        <v>60</v>
      </c>
      <c r="F74" s="143"/>
      <c r="G74" s="144"/>
      <c r="H74" s="133"/>
      <c r="I74" s="148">
        <v>30</v>
      </c>
      <c r="J74" s="143"/>
      <c r="K74" s="149"/>
      <c r="L74" s="145"/>
      <c r="M74" s="148">
        <v>60</v>
      </c>
      <c r="N74" s="143"/>
      <c r="O74" s="150"/>
    </row>
    <row r="75" spans="1:15" ht="17" customHeight="1" x14ac:dyDescent="0.35">
      <c r="A75" s="391" t="s">
        <v>23</v>
      </c>
      <c r="B75" s="392"/>
      <c r="C75" s="392"/>
      <c r="D75" s="392"/>
      <c r="E75" s="393"/>
      <c r="F75" s="393"/>
      <c r="G75" s="151"/>
      <c r="H75" s="133"/>
      <c r="I75" s="392" t="s">
        <v>23</v>
      </c>
      <c r="J75" s="392"/>
      <c r="K75" s="392"/>
      <c r="L75" s="392"/>
      <c r="M75" s="393"/>
      <c r="N75" s="393"/>
      <c r="O75" s="152"/>
    </row>
    <row r="76" spans="1:15" ht="17" customHeight="1" x14ac:dyDescent="0.35">
      <c r="A76" s="397" t="str">
        <f>A37</f>
        <v>Beurten  60</v>
      </c>
      <c r="B76" s="398"/>
      <c r="C76" s="398"/>
      <c r="D76" s="398"/>
      <c r="E76" s="393"/>
      <c r="F76" s="393"/>
      <c r="G76" s="151"/>
      <c r="H76" s="133"/>
      <c r="I76" s="398" t="str">
        <f>A37</f>
        <v>Beurten  60</v>
      </c>
      <c r="J76" s="398"/>
      <c r="K76" s="398"/>
      <c r="L76" s="398"/>
      <c r="M76" s="393"/>
      <c r="N76" s="393"/>
      <c r="O76" s="152"/>
    </row>
    <row r="77" spans="1:15" ht="17" customHeight="1" x14ac:dyDescent="0.35">
      <c r="A77" s="391" t="s">
        <v>24</v>
      </c>
      <c r="B77" s="392"/>
      <c r="C77" s="392"/>
      <c r="D77" s="392"/>
      <c r="E77" s="393"/>
      <c r="F77" s="393"/>
      <c r="G77" s="151"/>
      <c r="H77" s="133"/>
      <c r="I77" s="392" t="s">
        <v>24</v>
      </c>
      <c r="J77" s="392"/>
      <c r="K77" s="392"/>
      <c r="L77" s="392"/>
      <c r="M77" s="393"/>
      <c r="N77" s="393"/>
      <c r="O77" s="152"/>
    </row>
    <row r="78" spans="1:15" ht="17" customHeight="1" thickBot="1" x14ac:dyDescent="0.4">
      <c r="A78" s="394" t="str">
        <f>A39</f>
        <v xml:space="preserve">Partijpunten: </v>
      </c>
      <c r="B78" s="395"/>
      <c r="C78" s="395"/>
      <c r="D78" s="395"/>
      <c r="E78" s="396"/>
      <c r="F78" s="396"/>
      <c r="G78" s="153"/>
      <c r="H78" s="147"/>
      <c r="I78" s="395" t="str">
        <f>A39</f>
        <v xml:space="preserve">Partijpunten: </v>
      </c>
      <c r="J78" s="395"/>
      <c r="K78" s="395"/>
      <c r="L78" s="395"/>
      <c r="M78" s="396"/>
      <c r="N78" s="396"/>
      <c r="O78" s="154"/>
    </row>
    <row r="79" spans="1:15" ht="30" customHeight="1" thickBot="1" x14ac:dyDescent="0.4">
      <c r="A79" s="204" t="str">
        <f>A1</f>
        <v>DB 3B</v>
      </c>
      <c r="B79" s="118" t="s">
        <v>17</v>
      </c>
      <c r="C79" s="405">
        <v>3</v>
      </c>
      <c r="D79" s="406"/>
      <c r="E79" s="407" t="str">
        <f>E1</f>
        <v>Ronde 4</v>
      </c>
      <c r="F79" s="408"/>
      <c r="G79" s="119"/>
      <c r="H79" s="120"/>
      <c r="I79" s="205" t="str">
        <f>A1</f>
        <v>DB 3B</v>
      </c>
      <c r="J79" s="118" t="s">
        <v>17</v>
      </c>
      <c r="K79" s="409">
        <f>C79</f>
        <v>3</v>
      </c>
      <c r="L79" s="410"/>
      <c r="M79" s="411" t="str">
        <f>E1</f>
        <v>Ronde 4</v>
      </c>
      <c r="N79" s="412"/>
      <c r="O79" s="121"/>
    </row>
    <row r="80" spans="1:15" ht="15" customHeight="1" thickBot="1" x14ac:dyDescent="0.4">
      <c r="A80" s="432" t="str">
        <f>'dlnm lst'!E2</f>
        <v>2  Tekke Dekker  17  V.A.G. dr 2 NON N</v>
      </c>
      <c r="B80" s="433"/>
      <c r="C80" s="433"/>
      <c r="D80" s="433"/>
      <c r="E80" s="433"/>
      <c r="F80" s="433"/>
      <c r="G80" s="434"/>
      <c r="H80" s="3"/>
      <c r="I80" s="429" t="str">
        <f>'dlnm lst'!E20</f>
        <v>20  Chiel Schoemaker  14  t Raedthuys 1 WN</v>
      </c>
      <c r="J80" s="430"/>
      <c r="K80" s="430"/>
      <c r="L80" s="430"/>
      <c r="M80" s="430"/>
      <c r="N80" s="430"/>
      <c r="O80" s="431"/>
    </row>
    <row r="81" spans="1:15" ht="15" customHeight="1" thickBot="1" x14ac:dyDescent="0.4">
      <c r="A81" s="206"/>
      <c r="B81" s="399" t="s">
        <v>62</v>
      </c>
      <c r="C81" s="400"/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1"/>
      <c r="O81" s="207"/>
    </row>
    <row r="82" spans="1:15" ht="19" customHeight="1" thickBot="1" x14ac:dyDescent="0.4">
      <c r="A82" s="122" t="s">
        <v>19</v>
      </c>
      <c r="B82" s="402"/>
      <c r="C82" s="403"/>
      <c r="D82" s="403"/>
      <c r="E82" s="403"/>
      <c r="F82" s="403"/>
      <c r="G82" s="404"/>
      <c r="H82" s="3"/>
      <c r="I82" s="122" t="s">
        <v>19</v>
      </c>
      <c r="J82" s="402"/>
      <c r="K82" s="403"/>
      <c r="L82" s="403"/>
      <c r="M82" s="403"/>
      <c r="N82" s="403"/>
      <c r="O82" s="404"/>
    </row>
    <row r="83" spans="1:15" ht="19" customHeight="1" thickBot="1" x14ac:dyDescent="0.4">
      <c r="A83" s="123" t="s">
        <v>20</v>
      </c>
      <c r="B83" s="123" t="s">
        <v>21</v>
      </c>
      <c r="C83" s="211" t="s">
        <v>22</v>
      </c>
      <c r="D83" s="208"/>
      <c r="E83" s="125" t="s">
        <v>20</v>
      </c>
      <c r="F83" s="123" t="s">
        <v>21</v>
      </c>
      <c r="G83" s="211" t="s">
        <v>22</v>
      </c>
      <c r="H83" s="209"/>
      <c r="I83" s="126" t="s">
        <v>20</v>
      </c>
      <c r="J83" s="123" t="s">
        <v>21</v>
      </c>
      <c r="K83" s="210" t="s">
        <v>22</v>
      </c>
      <c r="L83" s="208"/>
      <c r="M83" s="123" t="s">
        <v>20</v>
      </c>
      <c r="N83" s="123" t="s">
        <v>21</v>
      </c>
      <c r="O83" s="212" t="s">
        <v>22</v>
      </c>
    </row>
    <row r="84" spans="1:15" ht="17" customHeight="1" x14ac:dyDescent="0.35">
      <c r="A84" s="127">
        <v>1</v>
      </c>
      <c r="B84" s="128"/>
      <c r="C84" s="129"/>
      <c r="D84" s="130"/>
      <c r="E84" s="131">
        <v>31</v>
      </c>
      <c r="F84" s="132"/>
      <c r="G84" s="129"/>
      <c r="H84" s="133"/>
      <c r="I84" s="134">
        <v>1</v>
      </c>
      <c r="J84" s="128"/>
      <c r="K84" s="135"/>
      <c r="L84" s="130"/>
      <c r="M84" s="134">
        <v>31</v>
      </c>
      <c r="N84" s="132"/>
      <c r="O84" s="136"/>
    </row>
    <row r="85" spans="1:15" ht="17" customHeight="1" x14ac:dyDescent="0.35">
      <c r="A85" s="193">
        <v>2</v>
      </c>
      <c r="B85" s="137"/>
      <c r="C85" s="138"/>
      <c r="D85" s="130"/>
      <c r="E85" s="139">
        <v>32</v>
      </c>
      <c r="F85" s="137"/>
      <c r="G85" s="138"/>
      <c r="H85" s="133"/>
      <c r="I85" s="194">
        <v>2</v>
      </c>
      <c r="J85" s="137"/>
      <c r="K85" s="140"/>
      <c r="L85" s="130"/>
      <c r="M85" s="194">
        <v>32</v>
      </c>
      <c r="N85" s="137"/>
      <c r="O85" s="141"/>
    </row>
    <row r="86" spans="1:15" ht="17" customHeight="1" x14ac:dyDescent="0.35">
      <c r="A86" s="193">
        <v>3</v>
      </c>
      <c r="B86" s="137"/>
      <c r="C86" s="138"/>
      <c r="D86" s="130"/>
      <c r="E86" s="139">
        <v>33</v>
      </c>
      <c r="F86" s="137"/>
      <c r="G86" s="138"/>
      <c r="H86" s="133"/>
      <c r="I86" s="194">
        <v>3</v>
      </c>
      <c r="J86" s="137"/>
      <c r="K86" s="140"/>
      <c r="L86" s="130"/>
      <c r="M86" s="194">
        <v>33</v>
      </c>
      <c r="N86" s="137"/>
      <c r="O86" s="141"/>
    </row>
    <row r="87" spans="1:15" ht="17" customHeight="1" x14ac:dyDescent="0.35">
      <c r="A87" s="193">
        <v>4</v>
      </c>
      <c r="B87" s="137"/>
      <c r="C87" s="138"/>
      <c r="D87" s="130"/>
      <c r="E87" s="139">
        <v>34</v>
      </c>
      <c r="F87" s="137"/>
      <c r="G87" s="138"/>
      <c r="H87" s="133"/>
      <c r="I87" s="194">
        <v>4</v>
      </c>
      <c r="J87" s="137"/>
      <c r="K87" s="140"/>
      <c r="L87" s="130"/>
      <c r="M87" s="194">
        <v>34</v>
      </c>
      <c r="N87" s="137"/>
      <c r="O87" s="141"/>
    </row>
    <row r="88" spans="1:15" ht="17" customHeight="1" x14ac:dyDescent="0.35">
      <c r="A88" s="193">
        <v>5</v>
      </c>
      <c r="B88" s="137"/>
      <c r="C88" s="138"/>
      <c r="D88" s="130"/>
      <c r="E88" s="139">
        <v>35</v>
      </c>
      <c r="F88" s="137"/>
      <c r="G88" s="138"/>
      <c r="H88" s="133"/>
      <c r="I88" s="194">
        <v>5</v>
      </c>
      <c r="J88" s="137"/>
      <c r="K88" s="140"/>
      <c r="L88" s="130"/>
      <c r="M88" s="194">
        <v>35</v>
      </c>
      <c r="N88" s="137"/>
      <c r="O88" s="141"/>
    </row>
    <row r="89" spans="1:15" ht="17" customHeight="1" x14ac:dyDescent="0.35">
      <c r="A89" s="193">
        <v>6</v>
      </c>
      <c r="B89" s="137"/>
      <c r="C89" s="138"/>
      <c r="D89" s="130"/>
      <c r="E89" s="139">
        <v>36</v>
      </c>
      <c r="F89" s="137"/>
      <c r="G89" s="138"/>
      <c r="H89" s="133"/>
      <c r="I89" s="194">
        <v>6</v>
      </c>
      <c r="J89" s="137"/>
      <c r="K89" s="140"/>
      <c r="L89" s="130"/>
      <c r="M89" s="194">
        <v>36</v>
      </c>
      <c r="N89" s="137"/>
      <c r="O89" s="141"/>
    </row>
    <row r="90" spans="1:15" ht="17" customHeight="1" x14ac:dyDescent="0.35">
      <c r="A90" s="193">
        <v>7</v>
      </c>
      <c r="B90" s="137"/>
      <c r="C90" s="138"/>
      <c r="D90" s="130"/>
      <c r="E90" s="139">
        <v>37</v>
      </c>
      <c r="F90" s="137"/>
      <c r="G90" s="138"/>
      <c r="H90" s="133"/>
      <c r="I90" s="194">
        <v>7</v>
      </c>
      <c r="J90" s="137"/>
      <c r="K90" s="140"/>
      <c r="L90" s="130"/>
      <c r="M90" s="194">
        <v>37</v>
      </c>
      <c r="N90" s="137"/>
      <c r="O90" s="141"/>
    </row>
    <row r="91" spans="1:15" ht="17" customHeight="1" x14ac:dyDescent="0.35">
      <c r="A91" s="193">
        <v>8</v>
      </c>
      <c r="B91" s="137"/>
      <c r="C91" s="138"/>
      <c r="D91" s="130"/>
      <c r="E91" s="139">
        <v>38</v>
      </c>
      <c r="F91" s="137"/>
      <c r="G91" s="138"/>
      <c r="H91" s="133"/>
      <c r="I91" s="194">
        <v>8</v>
      </c>
      <c r="J91" s="137"/>
      <c r="K91" s="140"/>
      <c r="L91" s="130"/>
      <c r="M91" s="194">
        <v>38</v>
      </c>
      <c r="N91" s="137"/>
      <c r="O91" s="141"/>
    </row>
    <row r="92" spans="1:15" ht="17" customHeight="1" x14ac:dyDescent="0.35">
      <c r="A92" s="193">
        <v>9</v>
      </c>
      <c r="B92" s="137"/>
      <c r="C92" s="138"/>
      <c r="D92" s="130"/>
      <c r="E92" s="139">
        <v>39</v>
      </c>
      <c r="F92" s="137"/>
      <c r="G92" s="138"/>
      <c r="H92" s="133"/>
      <c r="I92" s="194">
        <v>9</v>
      </c>
      <c r="J92" s="137"/>
      <c r="K92" s="140"/>
      <c r="L92" s="130"/>
      <c r="M92" s="194">
        <v>39</v>
      </c>
      <c r="N92" s="137"/>
      <c r="O92" s="141"/>
    </row>
    <row r="93" spans="1:15" ht="17" customHeight="1" x14ac:dyDescent="0.35">
      <c r="A93" s="193">
        <v>10</v>
      </c>
      <c r="B93" s="137"/>
      <c r="C93" s="138"/>
      <c r="D93" s="130"/>
      <c r="E93" s="139">
        <v>40</v>
      </c>
      <c r="F93" s="137"/>
      <c r="G93" s="138"/>
      <c r="H93" s="133"/>
      <c r="I93" s="194">
        <v>10</v>
      </c>
      <c r="J93" s="137"/>
      <c r="K93" s="140"/>
      <c r="L93" s="130"/>
      <c r="M93" s="194">
        <v>40</v>
      </c>
      <c r="N93" s="137"/>
      <c r="O93" s="141"/>
    </row>
    <row r="94" spans="1:15" ht="17" customHeight="1" x14ac:dyDescent="0.35">
      <c r="A94" s="193">
        <v>11</v>
      </c>
      <c r="B94" s="137"/>
      <c r="C94" s="138"/>
      <c r="D94" s="130"/>
      <c r="E94" s="139">
        <v>41</v>
      </c>
      <c r="F94" s="137"/>
      <c r="G94" s="138"/>
      <c r="H94" s="133"/>
      <c r="I94" s="194">
        <v>11</v>
      </c>
      <c r="J94" s="137"/>
      <c r="K94" s="140"/>
      <c r="L94" s="130"/>
      <c r="M94" s="194">
        <v>41</v>
      </c>
      <c r="N94" s="137"/>
      <c r="O94" s="141"/>
    </row>
    <row r="95" spans="1:15" ht="17" customHeight="1" x14ac:dyDescent="0.35">
      <c r="A95" s="193">
        <v>12</v>
      </c>
      <c r="B95" s="137"/>
      <c r="C95" s="138"/>
      <c r="D95" s="130"/>
      <c r="E95" s="139">
        <v>42</v>
      </c>
      <c r="F95" s="137"/>
      <c r="G95" s="138"/>
      <c r="H95" s="133"/>
      <c r="I95" s="194">
        <v>12</v>
      </c>
      <c r="J95" s="137"/>
      <c r="K95" s="140"/>
      <c r="L95" s="130"/>
      <c r="M95" s="194">
        <v>42</v>
      </c>
      <c r="N95" s="137"/>
      <c r="O95" s="141"/>
    </row>
    <row r="96" spans="1:15" ht="17" customHeight="1" x14ac:dyDescent="0.35">
      <c r="A96" s="193">
        <v>13</v>
      </c>
      <c r="B96" s="137"/>
      <c r="C96" s="138"/>
      <c r="D96" s="130"/>
      <c r="E96" s="139">
        <v>43</v>
      </c>
      <c r="F96" s="137"/>
      <c r="G96" s="138"/>
      <c r="H96" s="133"/>
      <c r="I96" s="194">
        <v>13</v>
      </c>
      <c r="J96" s="137"/>
      <c r="K96" s="140"/>
      <c r="L96" s="130"/>
      <c r="M96" s="194">
        <v>43</v>
      </c>
      <c r="N96" s="137"/>
      <c r="O96" s="141"/>
    </row>
    <row r="97" spans="1:15" ht="17" customHeight="1" x14ac:dyDescent="0.35">
      <c r="A97" s="193">
        <v>14</v>
      </c>
      <c r="B97" s="137"/>
      <c r="C97" s="138"/>
      <c r="D97" s="130"/>
      <c r="E97" s="139">
        <v>44</v>
      </c>
      <c r="F97" s="137"/>
      <c r="G97" s="138"/>
      <c r="H97" s="133"/>
      <c r="I97" s="194">
        <v>14</v>
      </c>
      <c r="J97" s="137"/>
      <c r="K97" s="140"/>
      <c r="L97" s="130"/>
      <c r="M97" s="194">
        <v>44</v>
      </c>
      <c r="N97" s="137"/>
      <c r="O97" s="141"/>
    </row>
    <row r="98" spans="1:15" ht="17" customHeight="1" x14ac:dyDescent="0.35">
      <c r="A98" s="193">
        <v>15</v>
      </c>
      <c r="B98" s="137"/>
      <c r="C98" s="138"/>
      <c r="D98" s="130"/>
      <c r="E98" s="139">
        <v>45</v>
      </c>
      <c r="F98" s="137"/>
      <c r="G98" s="138"/>
      <c r="H98" s="133"/>
      <c r="I98" s="194">
        <v>15</v>
      </c>
      <c r="J98" s="137"/>
      <c r="K98" s="140"/>
      <c r="L98" s="130"/>
      <c r="M98" s="194">
        <v>45</v>
      </c>
      <c r="N98" s="137"/>
      <c r="O98" s="141"/>
    </row>
    <row r="99" spans="1:15" ht="17" customHeight="1" x14ac:dyDescent="0.35">
      <c r="A99" s="193">
        <v>16</v>
      </c>
      <c r="B99" s="137"/>
      <c r="C99" s="138"/>
      <c r="D99" s="130"/>
      <c r="E99" s="139">
        <v>46</v>
      </c>
      <c r="F99" s="137"/>
      <c r="G99" s="138"/>
      <c r="H99" s="133"/>
      <c r="I99" s="194">
        <v>16</v>
      </c>
      <c r="J99" s="137"/>
      <c r="K99" s="140"/>
      <c r="L99" s="130"/>
      <c r="M99" s="194">
        <v>46</v>
      </c>
      <c r="N99" s="137"/>
      <c r="O99" s="141"/>
    </row>
    <row r="100" spans="1:15" ht="17" customHeight="1" x14ac:dyDescent="0.35">
      <c r="A100" s="193">
        <v>17</v>
      </c>
      <c r="B100" s="137"/>
      <c r="C100" s="138"/>
      <c r="D100" s="130"/>
      <c r="E100" s="139">
        <v>47</v>
      </c>
      <c r="F100" s="137"/>
      <c r="G100" s="138"/>
      <c r="H100" s="133"/>
      <c r="I100" s="194">
        <v>17</v>
      </c>
      <c r="J100" s="137"/>
      <c r="K100" s="140"/>
      <c r="L100" s="130"/>
      <c r="M100" s="194">
        <v>47</v>
      </c>
      <c r="N100" s="137"/>
      <c r="O100" s="141"/>
    </row>
    <row r="101" spans="1:15" ht="17" customHeight="1" x14ac:dyDescent="0.35">
      <c r="A101" s="193">
        <v>18</v>
      </c>
      <c r="B101" s="137"/>
      <c r="C101" s="138"/>
      <c r="D101" s="130"/>
      <c r="E101" s="139">
        <v>48</v>
      </c>
      <c r="F101" s="137"/>
      <c r="G101" s="138"/>
      <c r="H101" s="133"/>
      <c r="I101" s="194">
        <v>18</v>
      </c>
      <c r="J101" s="137"/>
      <c r="K101" s="140"/>
      <c r="L101" s="130"/>
      <c r="M101" s="194">
        <v>48</v>
      </c>
      <c r="N101" s="137"/>
      <c r="O101" s="141"/>
    </row>
    <row r="102" spans="1:15" ht="17" customHeight="1" x14ac:dyDescent="0.35">
      <c r="A102" s="193">
        <v>19</v>
      </c>
      <c r="B102" s="137"/>
      <c r="C102" s="138"/>
      <c r="D102" s="130"/>
      <c r="E102" s="139">
        <v>49</v>
      </c>
      <c r="F102" s="137"/>
      <c r="G102" s="138"/>
      <c r="H102" s="133"/>
      <c r="I102" s="194">
        <v>19</v>
      </c>
      <c r="J102" s="137"/>
      <c r="K102" s="140"/>
      <c r="L102" s="130"/>
      <c r="M102" s="194">
        <v>49</v>
      </c>
      <c r="N102" s="137"/>
      <c r="O102" s="141"/>
    </row>
    <row r="103" spans="1:15" ht="17" customHeight="1" x14ac:dyDescent="0.35">
      <c r="A103" s="193">
        <v>20</v>
      </c>
      <c r="B103" s="137"/>
      <c r="C103" s="138"/>
      <c r="D103" s="130"/>
      <c r="E103" s="139">
        <v>50</v>
      </c>
      <c r="F103" s="137"/>
      <c r="G103" s="138"/>
      <c r="H103" s="133"/>
      <c r="I103" s="194">
        <v>20</v>
      </c>
      <c r="J103" s="137"/>
      <c r="K103" s="140"/>
      <c r="L103" s="130"/>
      <c r="M103" s="194">
        <v>50</v>
      </c>
      <c r="N103" s="137"/>
      <c r="O103" s="141"/>
    </row>
    <row r="104" spans="1:15" ht="17" customHeight="1" x14ac:dyDescent="0.35">
      <c r="A104" s="193">
        <v>21</v>
      </c>
      <c r="B104" s="137"/>
      <c r="C104" s="138"/>
      <c r="D104" s="130"/>
      <c r="E104" s="139">
        <v>51</v>
      </c>
      <c r="F104" s="137"/>
      <c r="G104" s="138"/>
      <c r="H104" s="133"/>
      <c r="I104" s="194">
        <v>21</v>
      </c>
      <c r="J104" s="137"/>
      <c r="K104" s="140"/>
      <c r="L104" s="130"/>
      <c r="M104" s="194">
        <v>51</v>
      </c>
      <c r="N104" s="137"/>
      <c r="O104" s="141"/>
    </row>
    <row r="105" spans="1:15" ht="17" customHeight="1" x14ac:dyDescent="0.35">
      <c r="A105" s="193">
        <v>22</v>
      </c>
      <c r="B105" s="137"/>
      <c r="C105" s="138"/>
      <c r="D105" s="130"/>
      <c r="E105" s="139">
        <v>52</v>
      </c>
      <c r="F105" s="137"/>
      <c r="G105" s="138"/>
      <c r="H105" s="133"/>
      <c r="I105" s="194">
        <v>22</v>
      </c>
      <c r="J105" s="137"/>
      <c r="K105" s="140"/>
      <c r="L105" s="130"/>
      <c r="M105" s="194">
        <v>52</v>
      </c>
      <c r="N105" s="137"/>
      <c r="O105" s="141"/>
    </row>
    <row r="106" spans="1:15" ht="17" customHeight="1" x14ac:dyDescent="0.35">
      <c r="A106" s="193">
        <v>23</v>
      </c>
      <c r="B106" s="137"/>
      <c r="C106" s="138"/>
      <c r="D106" s="130"/>
      <c r="E106" s="139">
        <v>53</v>
      </c>
      <c r="F106" s="137"/>
      <c r="G106" s="138"/>
      <c r="H106" s="133"/>
      <c r="I106" s="194">
        <v>23</v>
      </c>
      <c r="J106" s="137"/>
      <c r="K106" s="140"/>
      <c r="L106" s="130"/>
      <c r="M106" s="194">
        <v>53</v>
      </c>
      <c r="N106" s="137"/>
      <c r="O106" s="141"/>
    </row>
    <row r="107" spans="1:15" ht="17" customHeight="1" x14ac:dyDescent="0.35">
      <c r="A107" s="193">
        <v>24</v>
      </c>
      <c r="B107" s="137"/>
      <c r="C107" s="138"/>
      <c r="D107" s="130"/>
      <c r="E107" s="139">
        <v>54</v>
      </c>
      <c r="F107" s="137"/>
      <c r="G107" s="138"/>
      <c r="H107" s="133"/>
      <c r="I107" s="194">
        <v>24</v>
      </c>
      <c r="J107" s="137"/>
      <c r="K107" s="140"/>
      <c r="L107" s="130"/>
      <c r="M107" s="194">
        <v>54</v>
      </c>
      <c r="N107" s="137"/>
      <c r="O107" s="141"/>
    </row>
    <row r="108" spans="1:15" ht="17" customHeight="1" x14ac:dyDescent="0.35">
      <c r="A108" s="193">
        <v>25</v>
      </c>
      <c r="B108" s="137"/>
      <c r="C108" s="138"/>
      <c r="D108" s="130"/>
      <c r="E108" s="139">
        <v>55</v>
      </c>
      <c r="F108" s="137"/>
      <c r="G108" s="138"/>
      <c r="H108" s="133"/>
      <c r="I108" s="194">
        <v>25</v>
      </c>
      <c r="J108" s="137"/>
      <c r="K108" s="140"/>
      <c r="L108" s="130"/>
      <c r="M108" s="194">
        <v>55</v>
      </c>
      <c r="N108" s="137"/>
      <c r="O108" s="141"/>
    </row>
    <row r="109" spans="1:15" ht="17" customHeight="1" x14ac:dyDescent="0.35">
      <c r="A109" s="193">
        <v>26</v>
      </c>
      <c r="B109" s="137"/>
      <c r="C109" s="138"/>
      <c r="D109" s="130"/>
      <c r="E109" s="139">
        <v>56</v>
      </c>
      <c r="F109" s="137"/>
      <c r="G109" s="138"/>
      <c r="H109" s="133"/>
      <c r="I109" s="194">
        <v>26</v>
      </c>
      <c r="J109" s="137"/>
      <c r="K109" s="140"/>
      <c r="L109" s="130"/>
      <c r="M109" s="194">
        <v>56</v>
      </c>
      <c r="N109" s="137"/>
      <c r="O109" s="141"/>
    </row>
    <row r="110" spans="1:15" ht="17" customHeight="1" x14ac:dyDescent="0.35">
      <c r="A110" s="193">
        <v>27</v>
      </c>
      <c r="B110" s="137"/>
      <c r="C110" s="138"/>
      <c r="D110" s="130"/>
      <c r="E110" s="139">
        <v>57</v>
      </c>
      <c r="F110" s="137"/>
      <c r="G110" s="138"/>
      <c r="H110" s="133"/>
      <c r="I110" s="194">
        <v>27</v>
      </c>
      <c r="J110" s="137"/>
      <c r="K110" s="140"/>
      <c r="L110" s="130"/>
      <c r="M110" s="194">
        <v>57</v>
      </c>
      <c r="N110" s="137"/>
      <c r="O110" s="141"/>
    </row>
    <row r="111" spans="1:15" ht="17" customHeight="1" x14ac:dyDescent="0.35">
      <c r="A111" s="193">
        <v>28</v>
      </c>
      <c r="B111" s="137"/>
      <c r="C111" s="138"/>
      <c r="D111" s="130"/>
      <c r="E111" s="139">
        <v>58</v>
      </c>
      <c r="F111" s="137"/>
      <c r="G111" s="138"/>
      <c r="H111" s="133"/>
      <c r="I111" s="194">
        <v>28</v>
      </c>
      <c r="J111" s="137"/>
      <c r="K111" s="140"/>
      <c r="L111" s="130"/>
      <c r="M111" s="194">
        <v>58</v>
      </c>
      <c r="N111" s="137"/>
      <c r="O111" s="141"/>
    </row>
    <row r="112" spans="1:15" ht="17" customHeight="1" x14ac:dyDescent="0.35">
      <c r="A112" s="193">
        <v>29</v>
      </c>
      <c r="B112" s="137"/>
      <c r="C112" s="138"/>
      <c r="D112" s="130"/>
      <c r="E112" s="139">
        <v>59</v>
      </c>
      <c r="F112" s="137"/>
      <c r="G112" s="138"/>
      <c r="H112" s="133"/>
      <c r="I112" s="194">
        <v>29</v>
      </c>
      <c r="J112" s="137"/>
      <c r="K112" s="140"/>
      <c r="L112" s="130"/>
      <c r="M112" s="194">
        <v>59</v>
      </c>
      <c r="N112" s="137"/>
      <c r="O112" s="141"/>
    </row>
    <row r="113" spans="1:15" ht="17" customHeight="1" x14ac:dyDescent="0.35">
      <c r="A113" s="142">
        <v>30</v>
      </c>
      <c r="B113" s="143"/>
      <c r="C113" s="144"/>
      <c r="D113" s="145"/>
      <c r="E113" s="146">
        <v>60</v>
      </c>
      <c r="F113" s="143"/>
      <c r="G113" s="144"/>
      <c r="H113" s="133"/>
      <c r="I113" s="148">
        <v>30</v>
      </c>
      <c r="J113" s="143"/>
      <c r="K113" s="149"/>
      <c r="L113" s="145"/>
      <c r="M113" s="148">
        <v>60</v>
      </c>
      <c r="N113" s="143"/>
      <c r="O113" s="150"/>
    </row>
    <row r="114" spans="1:15" ht="17" customHeight="1" x14ac:dyDescent="0.35">
      <c r="A114" s="391" t="s">
        <v>23</v>
      </c>
      <c r="B114" s="392"/>
      <c r="C114" s="392"/>
      <c r="D114" s="392"/>
      <c r="E114" s="393"/>
      <c r="F114" s="393"/>
      <c r="G114" s="151"/>
      <c r="H114" s="133"/>
      <c r="I114" s="392" t="s">
        <v>23</v>
      </c>
      <c r="J114" s="392"/>
      <c r="K114" s="392"/>
      <c r="L114" s="392"/>
      <c r="M114" s="393"/>
      <c r="N114" s="393"/>
      <c r="O114" s="152"/>
    </row>
    <row r="115" spans="1:15" ht="17" customHeight="1" x14ac:dyDescent="0.35">
      <c r="A115" s="397" t="str">
        <f>A37</f>
        <v>Beurten  60</v>
      </c>
      <c r="B115" s="398"/>
      <c r="C115" s="398"/>
      <c r="D115" s="398"/>
      <c r="E115" s="393"/>
      <c r="F115" s="393"/>
      <c r="G115" s="151"/>
      <c r="H115" s="133"/>
      <c r="I115" s="398" t="str">
        <f>A37</f>
        <v>Beurten  60</v>
      </c>
      <c r="J115" s="398"/>
      <c r="K115" s="398"/>
      <c r="L115" s="398"/>
      <c r="M115" s="393"/>
      <c r="N115" s="393"/>
      <c r="O115" s="152"/>
    </row>
    <row r="116" spans="1:15" ht="17" customHeight="1" x14ac:dyDescent="0.35">
      <c r="A116" s="391" t="s">
        <v>24</v>
      </c>
      <c r="B116" s="392"/>
      <c r="C116" s="392"/>
      <c r="D116" s="392"/>
      <c r="E116" s="393"/>
      <c r="F116" s="393"/>
      <c r="G116" s="151"/>
      <c r="H116" s="133"/>
      <c r="I116" s="392" t="s">
        <v>24</v>
      </c>
      <c r="J116" s="392"/>
      <c r="K116" s="392"/>
      <c r="L116" s="392"/>
      <c r="M116" s="393"/>
      <c r="N116" s="393"/>
      <c r="O116" s="152"/>
    </row>
    <row r="117" spans="1:15" ht="17" customHeight="1" thickBot="1" x14ac:dyDescent="0.4">
      <c r="A117" s="394" t="str">
        <f>A39</f>
        <v xml:space="preserve">Partijpunten: </v>
      </c>
      <c r="B117" s="395"/>
      <c r="C117" s="395"/>
      <c r="D117" s="395"/>
      <c r="E117" s="396"/>
      <c r="F117" s="396"/>
      <c r="G117" s="153"/>
      <c r="H117" s="147"/>
      <c r="I117" s="395" t="str">
        <f>A39</f>
        <v xml:space="preserve">Partijpunten: </v>
      </c>
      <c r="J117" s="395"/>
      <c r="K117" s="395"/>
      <c r="L117" s="395"/>
      <c r="M117" s="396"/>
      <c r="N117" s="396"/>
      <c r="O117" s="154"/>
    </row>
    <row r="118" spans="1:15" ht="30" customHeight="1" thickBot="1" x14ac:dyDescent="0.4">
      <c r="A118" s="204" t="str">
        <f>A40</f>
        <v>DB 3B</v>
      </c>
      <c r="B118" s="118" t="s">
        <v>17</v>
      </c>
      <c r="C118" s="405">
        <v>4</v>
      </c>
      <c r="D118" s="406"/>
      <c r="E118" s="407" t="str">
        <f>E40</f>
        <v>Ronde 4</v>
      </c>
      <c r="F118" s="408"/>
      <c r="G118" s="119"/>
      <c r="H118" s="120"/>
      <c r="I118" s="205" t="str">
        <f>A40</f>
        <v>DB 3B</v>
      </c>
      <c r="J118" s="118" t="s">
        <v>17</v>
      </c>
      <c r="K118" s="409">
        <f>C118</f>
        <v>4</v>
      </c>
      <c r="L118" s="410"/>
      <c r="M118" s="411" t="str">
        <f>E40</f>
        <v>Ronde 4</v>
      </c>
      <c r="N118" s="412"/>
      <c r="O118" s="121"/>
    </row>
    <row r="119" spans="1:15" ht="15" customHeight="1" thickBot="1" x14ac:dyDescent="0.4">
      <c r="A119" s="432" t="s">
        <v>104</v>
      </c>
      <c r="B119" s="433"/>
      <c r="C119" s="433"/>
      <c r="D119" s="433"/>
      <c r="E119" s="433"/>
      <c r="F119" s="433"/>
      <c r="G119" s="434"/>
      <c r="H119" s="3"/>
      <c r="I119" s="429" t="s">
        <v>104</v>
      </c>
      <c r="J119" s="430"/>
      <c r="K119" s="430"/>
      <c r="L119" s="430"/>
      <c r="M119" s="430"/>
      <c r="N119" s="430"/>
      <c r="O119" s="431"/>
    </row>
    <row r="120" spans="1:15" ht="15" customHeight="1" thickBot="1" x14ac:dyDescent="0.4">
      <c r="A120" s="206"/>
      <c r="B120" s="399" t="s">
        <v>62</v>
      </c>
      <c r="C120" s="400"/>
      <c r="D120" s="400"/>
      <c r="E120" s="400"/>
      <c r="F120" s="400"/>
      <c r="G120" s="400"/>
      <c r="H120" s="400"/>
      <c r="I120" s="400"/>
      <c r="J120" s="400"/>
      <c r="K120" s="400"/>
      <c r="L120" s="400"/>
      <c r="M120" s="400"/>
      <c r="N120" s="401"/>
      <c r="O120" s="207"/>
    </row>
    <row r="121" spans="1:15" ht="19" customHeight="1" thickBot="1" x14ac:dyDescent="0.4">
      <c r="A121" s="122" t="s">
        <v>19</v>
      </c>
      <c r="B121" s="402"/>
      <c r="C121" s="403"/>
      <c r="D121" s="403"/>
      <c r="E121" s="403"/>
      <c r="F121" s="403"/>
      <c r="G121" s="404"/>
      <c r="H121" s="3"/>
      <c r="I121" s="122" t="s">
        <v>19</v>
      </c>
      <c r="J121" s="402"/>
      <c r="K121" s="403"/>
      <c r="L121" s="403"/>
      <c r="M121" s="403"/>
      <c r="N121" s="403"/>
      <c r="O121" s="404"/>
    </row>
    <row r="122" spans="1:15" ht="19" customHeight="1" thickBot="1" x14ac:dyDescent="0.4">
      <c r="A122" s="123" t="s">
        <v>20</v>
      </c>
      <c r="B122" s="123" t="s">
        <v>21</v>
      </c>
      <c r="C122" s="211" t="s">
        <v>22</v>
      </c>
      <c r="D122" s="208"/>
      <c r="E122" s="125" t="s">
        <v>20</v>
      </c>
      <c r="F122" s="123" t="s">
        <v>21</v>
      </c>
      <c r="G122" s="211" t="s">
        <v>22</v>
      </c>
      <c r="H122" s="209"/>
      <c r="I122" s="126" t="s">
        <v>20</v>
      </c>
      <c r="J122" s="123" t="s">
        <v>21</v>
      </c>
      <c r="K122" s="210" t="s">
        <v>22</v>
      </c>
      <c r="L122" s="208"/>
      <c r="M122" s="123" t="s">
        <v>20</v>
      </c>
      <c r="N122" s="123" t="s">
        <v>21</v>
      </c>
      <c r="O122" s="212" t="s">
        <v>22</v>
      </c>
    </row>
    <row r="123" spans="1:15" ht="17" customHeight="1" x14ac:dyDescent="0.35">
      <c r="A123" s="127">
        <v>1</v>
      </c>
      <c r="B123" s="128"/>
      <c r="C123" s="129"/>
      <c r="D123" s="130"/>
      <c r="E123" s="131">
        <v>31</v>
      </c>
      <c r="F123" s="132"/>
      <c r="G123" s="129"/>
      <c r="H123" s="133"/>
      <c r="I123" s="134">
        <v>1</v>
      </c>
      <c r="J123" s="128"/>
      <c r="K123" s="135"/>
      <c r="L123" s="130"/>
      <c r="M123" s="134">
        <v>31</v>
      </c>
      <c r="N123" s="132"/>
      <c r="O123" s="136"/>
    </row>
    <row r="124" spans="1:15" ht="17" customHeight="1" x14ac:dyDescent="0.35">
      <c r="A124" s="193">
        <v>2</v>
      </c>
      <c r="B124" s="137"/>
      <c r="C124" s="138"/>
      <c r="D124" s="130"/>
      <c r="E124" s="139">
        <v>32</v>
      </c>
      <c r="F124" s="137"/>
      <c r="G124" s="138"/>
      <c r="H124" s="133"/>
      <c r="I124" s="194">
        <v>2</v>
      </c>
      <c r="J124" s="137"/>
      <c r="K124" s="140"/>
      <c r="L124" s="130"/>
      <c r="M124" s="194">
        <v>32</v>
      </c>
      <c r="N124" s="137"/>
      <c r="O124" s="141"/>
    </row>
    <row r="125" spans="1:15" ht="17" customHeight="1" x14ac:dyDescent="0.35">
      <c r="A125" s="193">
        <v>3</v>
      </c>
      <c r="B125" s="137"/>
      <c r="C125" s="138"/>
      <c r="D125" s="130"/>
      <c r="E125" s="139">
        <v>33</v>
      </c>
      <c r="F125" s="137"/>
      <c r="G125" s="138"/>
      <c r="H125" s="133"/>
      <c r="I125" s="194">
        <v>3</v>
      </c>
      <c r="J125" s="137"/>
      <c r="K125" s="140"/>
      <c r="L125" s="130"/>
      <c r="M125" s="194">
        <v>33</v>
      </c>
      <c r="N125" s="137"/>
      <c r="O125" s="141"/>
    </row>
    <row r="126" spans="1:15" ht="17" customHeight="1" x14ac:dyDescent="0.35">
      <c r="A126" s="193">
        <v>4</v>
      </c>
      <c r="B126" s="137"/>
      <c r="C126" s="138"/>
      <c r="D126" s="130"/>
      <c r="E126" s="139">
        <v>34</v>
      </c>
      <c r="F126" s="137"/>
      <c r="G126" s="138"/>
      <c r="H126" s="133"/>
      <c r="I126" s="194">
        <v>4</v>
      </c>
      <c r="J126" s="137"/>
      <c r="K126" s="140"/>
      <c r="L126" s="130"/>
      <c r="M126" s="194">
        <v>34</v>
      </c>
      <c r="N126" s="137"/>
      <c r="O126" s="141"/>
    </row>
    <row r="127" spans="1:15" ht="17" customHeight="1" x14ac:dyDescent="0.35">
      <c r="A127" s="193">
        <v>5</v>
      </c>
      <c r="B127" s="137"/>
      <c r="C127" s="138"/>
      <c r="D127" s="130"/>
      <c r="E127" s="139">
        <v>35</v>
      </c>
      <c r="F127" s="137"/>
      <c r="G127" s="138"/>
      <c r="H127" s="133"/>
      <c r="I127" s="194">
        <v>5</v>
      </c>
      <c r="J127" s="137"/>
      <c r="K127" s="140"/>
      <c r="L127" s="130"/>
      <c r="M127" s="194">
        <v>35</v>
      </c>
      <c r="N127" s="137"/>
      <c r="O127" s="141"/>
    </row>
    <row r="128" spans="1:15" ht="17" customHeight="1" x14ac:dyDescent="0.35">
      <c r="A128" s="193">
        <v>6</v>
      </c>
      <c r="B128" s="137"/>
      <c r="C128" s="138"/>
      <c r="D128" s="130"/>
      <c r="E128" s="139">
        <v>36</v>
      </c>
      <c r="F128" s="137"/>
      <c r="G128" s="138"/>
      <c r="H128" s="133"/>
      <c r="I128" s="194">
        <v>6</v>
      </c>
      <c r="J128" s="137"/>
      <c r="K128" s="140"/>
      <c r="L128" s="130"/>
      <c r="M128" s="194">
        <v>36</v>
      </c>
      <c r="N128" s="137"/>
      <c r="O128" s="141"/>
    </row>
    <row r="129" spans="1:15" ht="17" customHeight="1" x14ac:dyDescent="0.35">
      <c r="A129" s="193">
        <v>7</v>
      </c>
      <c r="B129" s="137"/>
      <c r="C129" s="138"/>
      <c r="D129" s="130"/>
      <c r="E129" s="139">
        <v>37</v>
      </c>
      <c r="F129" s="137"/>
      <c r="G129" s="138"/>
      <c r="H129" s="133"/>
      <c r="I129" s="194">
        <v>7</v>
      </c>
      <c r="J129" s="137"/>
      <c r="K129" s="140"/>
      <c r="L129" s="130"/>
      <c r="M129" s="194">
        <v>37</v>
      </c>
      <c r="N129" s="137"/>
      <c r="O129" s="141"/>
    </row>
    <row r="130" spans="1:15" ht="17" customHeight="1" x14ac:dyDescent="0.35">
      <c r="A130" s="193">
        <v>8</v>
      </c>
      <c r="B130" s="137"/>
      <c r="C130" s="138"/>
      <c r="D130" s="130"/>
      <c r="E130" s="139">
        <v>38</v>
      </c>
      <c r="F130" s="137"/>
      <c r="G130" s="138"/>
      <c r="H130" s="133"/>
      <c r="I130" s="194">
        <v>8</v>
      </c>
      <c r="J130" s="137"/>
      <c r="K130" s="140"/>
      <c r="L130" s="130"/>
      <c r="M130" s="194">
        <v>38</v>
      </c>
      <c r="N130" s="137"/>
      <c r="O130" s="141"/>
    </row>
    <row r="131" spans="1:15" ht="17" customHeight="1" x14ac:dyDescent="0.35">
      <c r="A131" s="193">
        <v>9</v>
      </c>
      <c r="B131" s="137"/>
      <c r="C131" s="138"/>
      <c r="D131" s="130"/>
      <c r="E131" s="139">
        <v>39</v>
      </c>
      <c r="F131" s="137"/>
      <c r="G131" s="138"/>
      <c r="H131" s="133"/>
      <c r="I131" s="194">
        <v>9</v>
      </c>
      <c r="J131" s="137"/>
      <c r="K131" s="140"/>
      <c r="L131" s="130"/>
      <c r="M131" s="194">
        <v>39</v>
      </c>
      <c r="N131" s="137"/>
      <c r="O131" s="141"/>
    </row>
    <row r="132" spans="1:15" ht="17" customHeight="1" x14ac:dyDescent="0.35">
      <c r="A132" s="193">
        <v>10</v>
      </c>
      <c r="B132" s="137"/>
      <c r="C132" s="138"/>
      <c r="D132" s="130"/>
      <c r="E132" s="139">
        <v>40</v>
      </c>
      <c r="F132" s="137"/>
      <c r="G132" s="138"/>
      <c r="H132" s="133"/>
      <c r="I132" s="194">
        <v>10</v>
      </c>
      <c r="J132" s="137"/>
      <c r="K132" s="140"/>
      <c r="L132" s="130"/>
      <c r="M132" s="194">
        <v>40</v>
      </c>
      <c r="N132" s="137"/>
      <c r="O132" s="141"/>
    </row>
    <row r="133" spans="1:15" ht="17" customHeight="1" x14ac:dyDescent="0.35">
      <c r="A133" s="193">
        <v>11</v>
      </c>
      <c r="B133" s="137"/>
      <c r="C133" s="138"/>
      <c r="D133" s="130"/>
      <c r="E133" s="139">
        <v>41</v>
      </c>
      <c r="F133" s="137"/>
      <c r="G133" s="138"/>
      <c r="H133" s="133"/>
      <c r="I133" s="194">
        <v>11</v>
      </c>
      <c r="J133" s="137"/>
      <c r="K133" s="140"/>
      <c r="L133" s="130"/>
      <c r="M133" s="194">
        <v>41</v>
      </c>
      <c r="N133" s="137"/>
      <c r="O133" s="141"/>
    </row>
    <row r="134" spans="1:15" ht="17" customHeight="1" x14ac:dyDescent="0.35">
      <c r="A134" s="193">
        <v>12</v>
      </c>
      <c r="B134" s="137"/>
      <c r="C134" s="138"/>
      <c r="D134" s="130"/>
      <c r="E134" s="139">
        <v>42</v>
      </c>
      <c r="F134" s="137"/>
      <c r="G134" s="138"/>
      <c r="H134" s="133"/>
      <c r="I134" s="194">
        <v>12</v>
      </c>
      <c r="J134" s="137"/>
      <c r="K134" s="140"/>
      <c r="L134" s="130"/>
      <c r="M134" s="194">
        <v>42</v>
      </c>
      <c r="N134" s="137"/>
      <c r="O134" s="141"/>
    </row>
    <row r="135" spans="1:15" ht="17" customHeight="1" x14ac:dyDescent="0.35">
      <c r="A135" s="193">
        <v>13</v>
      </c>
      <c r="B135" s="137"/>
      <c r="C135" s="138"/>
      <c r="D135" s="130"/>
      <c r="E135" s="139">
        <v>43</v>
      </c>
      <c r="F135" s="137"/>
      <c r="G135" s="138"/>
      <c r="H135" s="133"/>
      <c r="I135" s="194">
        <v>13</v>
      </c>
      <c r="J135" s="137"/>
      <c r="K135" s="140"/>
      <c r="L135" s="130"/>
      <c r="M135" s="194">
        <v>43</v>
      </c>
      <c r="N135" s="137"/>
      <c r="O135" s="141"/>
    </row>
    <row r="136" spans="1:15" ht="17" customHeight="1" x14ac:dyDescent="0.35">
      <c r="A136" s="193">
        <v>14</v>
      </c>
      <c r="B136" s="137"/>
      <c r="C136" s="138"/>
      <c r="D136" s="130"/>
      <c r="E136" s="139">
        <v>44</v>
      </c>
      <c r="F136" s="137"/>
      <c r="G136" s="138"/>
      <c r="H136" s="133"/>
      <c r="I136" s="194">
        <v>14</v>
      </c>
      <c r="J136" s="137"/>
      <c r="K136" s="140"/>
      <c r="L136" s="130"/>
      <c r="M136" s="194">
        <v>44</v>
      </c>
      <c r="N136" s="137"/>
      <c r="O136" s="141"/>
    </row>
    <row r="137" spans="1:15" ht="17" customHeight="1" x14ac:dyDescent="0.35">
      <c r="A137" s="193">
        <v>15</v>
      </c>
      <c r="B137" s="137"/>
      <c r="C137" s="138"/>
      <c r="D137" s="130"/>
      <c r="E137" s="139">
        <v>45</v>
      </c>
      <c r="F137" s="137"/>
      <c r="G137" s="138"/>
      <c r="H137" s="133"/>
      <c r="I137" s="194">
        <v>15</v>
      </c>
      <c r="J137" s="137"/>
      <c r="K137" s="140"/>
      <c r="L137" s="130"/>
      <c r="M137" s="194">
        <v>45</v>
      </c>
      <c r="N137" s="137"/>
      <c r="O137" s="141"/>
    </row>
    <row r="138" spans="1:15" ht="17" customHeight="1" x14ac:dyDescent="0.35">
      <c r="A138" s="193">
        <v>16</v>
      </c>
      <c r="B138" s="137"/>
      <c r="C138" s="138"/>
      <c r="D138" s="130"/>
      <c r="E138" s="139">
        <v>46</v>
      </c>
      <c r="F138" s="137"/>
      <c r="G138" s="138"/>
      <c r="H138" s="133"/>
      <c r="I138" s="194">
        <v>16</v>
      </c>
      <c r="J138" s="137"/>
      <c r="K138" s="140"/>
      <c r="L138" s="130"/>
      <c r="M138" s="194">
        <v>46</v>
      </c>
      <c r="N138" s="137"/>
      <c r="O138" s="141"/>
    </row>
    <row r="139" spans="1:15" ht="17" customHeight="1" x14ac:dyDescent="0.35">
      <c r="A139" s="193">
        <v>17</v>
      </c>
      <c r="B139" s="137"/>
      <c r="C139" s="138"/>
      <c r="D139" s="130"/>
      <c r="E139" s="139">
        <v>47</v>
      </c>
      <c r="F139" s="137"/>
      <c r="G139" s="138"/>
      <c r="H139" s="133"/>
      <c r="I139" s="194">
        <v>17</v>
      </c>
      <c r="J139" s="137"/>
      <c r="K139" s="140"/>
      <c r="L139" s="130"/>
      <c r="M139" s="194">
        <v>47</v>
      </c>
      <c r="N139" s="137"/>
      <c r="O139" s="141"/>
    </row>
    <row r="140" spans="1:15" ht="17" customHeight="1" x14ac:dyDescent="0.35">
      <c r="A140" s="193">
        <v>18</v>
      </c>
      <c r="B140" s="137"/>
      <c r="C140" s="138"/>
      <c r="D140" s="130"/>
      <c r="E140" s="139">
        <v>48</v>
      </c>
      <c r="F140" s="137"/>
      <c r="G140" s="138"/>
      <c r="H140" s="133"/>
      <c r="I140" s="194">
        <v>18</v>
      </c>
      <c r="J140" s="137"/>
      <c r="K140" s="140"/>
      <c r="L140" s="130"/>
      <c r="M140" s="194">
        <v>48</v>
      </c>
      <c r="N140" s="137"/>
      <c r="O140" s="141"/>
    </row>
    <row r="141" spans="1:15" ht="17" customHeight="1" x14ac:dyDescent="0.35">
      <c r="A141" s="193">
        <v>19</v>
      </c>
      <c r="B141" s="137"/>
      <c r="C141" s="138"/>
      <c r="D141" s="130"/>
      <c r="E141" s="139">
        <v>49</v>
      </c>
      <c r="F141" s="137"/>
      <c r="G141" s="138"/>
      <c r="H141" s="133"/>
      <c r="I141" s="194">
        <v>19</v>
      </c>
      <c r="J141" s="137"/>
      <c r="K141" s="140"/>
      <c r="L141" s="130"/>
      <c r="M141" s="194">
        <v>49</v>
      </c>
      <c r="N141" s="137"/>
      <c r="O141" s="141"/>
    </row>
    <row r="142" spans="1:15" ht="17" customHeight="1" x14ac:dyDescent="0.35">
      <c r="A142" s="193">
        <v>20</v>
      </c>
      <c r="B142" s="137"/>
      <c r="C142" s="138"/>
      <c r="D142" s="130"/>
      <c r="E142" s="139">
        <v>50</v>
      </c>
      <c r="F142" s="137"/>
      <c r="G142" s="138"/>
      <c r="H142" s="133"/>
      <c r="I142" s="194">
        <v>20</v>
      </c>
      <c r="J142" s="137"/>
      <c r="K142" s="140"/>
      <c r="L142" s="130"/>
      <c r="M142" s="194">
        <v>50</v>
      </c>
      <c r="N142" s="137"/>
      <c r="O142" s="141"/>
    </row>
    <row r="143" spans="1:15" ht="17" customHeight="1" x14ac:dyDescent="0.35">
      <c r="A143" s="193">
        <v>21</v>
      </c>
      <c r="B143" s="137"/>
      <c r="C143" s="138"/>
      <c r="D143" s="130"/>
      <c r="E143" s="139">
        <v>51</v>
      </c>
      <c r="F143" s="137"/>
      <c r="G143" s="138"/>
      <c r="H143" s="133"/>
      <c r="I143" s="194">
        <v>21</v>
      </c>
      <c r="J143" s="137"/>
      <c r="K143" s="140"/>
      <c r="L143" s="130"/>
      <c r="M143" s="194">
        <v>51</v>
      </c>
      <c r="N143" s="137"/>
      <c r="O143" s="141"/>
    </row>
    <row r="144" spans="1:15" ht="17" customHeight="1" x14ac:dyDescent="0.35">
      <c r="A144" s="193">
        <v>22</v>
      </c>
      <c r="B144" s="137"/>
      <c r="C144" s="138"/>
      <c r="D144" s="130"/>
      <c r="E144" s="139">
        <v>52</v>
      </c>
      <c r="F144" s="137"/>
      <c r="G144" s="138"/>
      <c r="H144" s="133"/>
      <c r="I144" s="194">
        <v>22</v>
      </c>
      <c r="J144" s="137"/>
      <c r="K144" s="140"/>
      <c r="L144" s="130"/>
      <c r="M144" s="194">
        <v>52</v>
      </c>
      <c r="N144" s="137"/>
      <c r="O144" s="141"/>
    </row>
    <row r="145" spans="1:15" ht="17" customHeight="1" x14ac:dyDescent="0.35">
      <c r="A145" s="193">
        <v>23</v>
      </c>
      <c r="B145" s="137"/>
      <c r="C145" s="138"/>
      <c r="D145" s="130"/>
      <c r="E145" s="139">
        <v>53</v>
      </c>
      <c r="F145" s="137"/>
      <c r="G145" s="138"/>
      <c r="H145" s="133"/>
      <c r="I145" s="194">
        <v>23</v>
      </c>
      <c r="J145" s="137"/>
      <c r="K145" s="140"/>
      <c r="L145" s="130"/>
      <c r="M145" s="194">
        <v>53</v>
      </c>
      <c r="N145" s="137"/>
      <c r="O145" s="141"/>
    </row>
    <row r="146" spans="1:15" ht="17" customHeight="1" x14ac:dyDescent="0.35">
      <c r="A146" s="193">
        <v>24</v>
      </c>
      <c r="B146" s="137"/>
      <c r="C146" s="138"/>
      <c r="D146" s="130"/>
      <c r="E146" s="139">
        <v>54</v>
      </c>
      <c r="F146" s="137"/>
      <c r="G146" s="138"/>
      <c r="H146" s="133"/>
      <c r="I146" s="194">
        <v>24</v>
      </c>
      <c r="J146" s="137"/>
      <c r="K146" s="140"/>
      <c r="L146" s="130"/>
      <c r="M146" s="194">
        <v>54</v>
      </c>
      <c r="N146" s="137"/>
      <c r="O146" s="141"/>
    </row>
    <row r="147" spans="1:15" ht="17" customHeight="1" x14ac:dyDescent="0.35">
      <c r="A147" s="193">
        <v>25</v>
      </c>
      <c r="B147" s="137"/>
      <c r="C147" s="138"/>
      <c r="D147" s="130"/>
      <c r="E147" s="139">
        <v>55</v>
      </c>
      <c r="F147" s="137"/>
      <c r="G147" s="138"/>
      <c r="H147" s="133"/>
      <c r="I147" s="194">
        <v>25</v>
      </c>
      <c r="J147" s="137"/>
      <c r="K147" s="140"/>
      <c r="L147" s="130"/>
      <c r="M147" s="194">
        <v>55</v>
      </c>
      <c r="N147" s="137"/>
      <c r="O147" s="141"/>
    </row>
    <row r="148" spans="1:15" ht="17" customHeight="1" x14ac:dyDescent="0.35">
      <c r="A148" s="193">
        <v>26</v>
      </c>
      <c r="B148" s="137"/>
      <c r="C148" s="138"/>
      <c r="D148" s="130"/>
      <c r="E148" s="139">
        <v>56</v>
      </c>
      <c r="F148" s="137"/>
      <c r="G148" s="138"/>
      <c r="H148" s="133"/>
      <c r="I148" s="194">
        <v>26</v>
      </c>
      <c r="J148" s="137"/>
      <c r="K148" s="140"/>
      <c r="L148" s="130"/>
      <c r="M148" s="194">
        <v>56</v>
      </c>
      <c r="N148" s="137"/>
      <c r="O148" s="141"/>
    </row>
    <row r="149" spans="1:15" ht="17" customHeight="1" x14ac:dyDescent="0.35">
      <c r="A149" s="193">
        <v>27</v>
      </c>
      <c r="B149" s="137"/>
      <c r="C149" s="138"/>
      <c r="D149" s="130"/>
      <c r="E149" s="139">
        <v>57</v>
      </c>
      <c r="F149" s="137"/>
      <c r="G149" s="138"/>
      <c r="H149" s="133"/>
      <c r="I149" s="194">
        <v>27</v>
      </c>
      <c r="J149" s="137"/>
      <c r="K149" s="140"/>
      <c r="L149" s="130"/>
      <c r="M149" s="194">
        <v>57</v>
      </c>
      <c r="N149" s="137"/>
      <c r="O149" s="141"/>
    </row>
    <row r="150" spans="1:15" ht="17" customHeight="1" x14ac:dyDescent="0.35">
      <c r="A150" s="193">
        <v>28</v>
      </c>
      <c r="B150" s="137"/>
      <c r="C150" s="138"/>
      <c r="D150" s="130"/>
      <c r="E150" s="139">
        <v>58</v>
      </c>
      <c r="F150" s="137"/>
      <c r="G150" s="138"/>
      <c r="H150" s="133"/>
      <c r="I150" s="194">
        <v>28</v>
      </c>
      <c r="J150" s="137"/>
      <c r="K150" s="140"/>
      <c r="L150" s="130"/>
      <c r="M150" s="194">
        <v>58</v>
      </c>
      <c r="N150" s="137"/>
      <c r="O150" s="141"/>
    </row>
    <row r="151" spans="1:15" ht="17" customHeight="1" x14ac:dyDescent="0.35">
      <c r="A151" s="193">
        <v>29</v>
      </c>
      <c r="B151" s="137"/>
      <c r="C151" s="138"/>
      <c r="D151" s="130"/>
      <c r="E151" s="139">
        <v>59</v>
      </c>
      <c r="F151" s="137"/>
      <c r="G151" s="138"/>
      <c r="H151" s="133"/>
      <c r="I151" s="194">
        <v>29</v>
      </c>
      <c r="J151" s="137"/>
      <c r="K151" s="140"/>
      <c r="L151" s="130"/>
      <c r="M151" s="194">
        <v>59</v>
      </c>
      <c r="N151" s="137"/>
      <c r="O151" s="141"/>
    </row>
    <row r="152" spans="1:15" ht="17" customHeight="1" x14ac:dyDescent="0.35">
      <c r="A152" s="142">
        <v>30</v>
      </c>
      <c r="B152" s="143"/>
      <c r="C152" s="144"/>
      <c r="D152" s="145"/>
      <c r="E152" s="146">
        <v>60</v>
      </c>
      <c r="F152" s="143"/>
      <c r="G152" s="144"/>
      <c r="H152" s="133"/>
      <c r="I152" s="148">
        <v>30</v>
      </c>
      <c r="J152" s="143"/>
      <c r="K152" s="149"/>
      <c r="L152" s="145"/>
      <c r="M152" s="148">
        <v>60</v>
      </c>
      <c r="N152" s="143"/>
      <c r="O152" s="150"/>
    </row>
    <row r="153" spans="1:15" ht="17" customHeight="1" x14ac:dyDescent="0.35">
      <c r="A153" s="391" t="s">
        <v>23</v>
      </c>
      <c r="B153" s="392"/>
      <c r="C153" s="392"/>
      <c r="D153" s="392"/>
      <c r="E153" s="393"/>
      <c r="F153" s="393"/>
      <c r="G153" s="151"/>
      <c r="H153" s="133"/>
      <c r="I153" s="392" t="s">
        <v>23</v>
      </c>
      <c r="J153" s="392"/>
      <c r="K153" s="392"/>
      <c r="L153" s="392"/>
      <c r="M153" s="393"/>
      <c r="N153" s="393"/>
      <c r="O153" s="152"/>
    </row>
    <row r="154" spans="1:15" ht="17" customHeight="1" x14ac:dyDescent="0.35">
      <c r="A154" s="397" t="str">
        <f>A76</f>
        <v>Beurten  60</v>
      </c>
      <c r="B154" s="398"/>
      <c r="C154" s="398"/>
      <c r="D154" s="398"/>
      <c r="E154" s="393"/>
      <c r="F154" s="393"/>
      <c r="G154" s="151"/>
      <c r="H154" s="133"/>
      <c r="I154" s="398" t="str">
        <f>A76</f>
        <v>Beurten  60</v>
      </c>
      <c r="J154" s="398"/>
      <c r="K154" s="398"/>
      <c r="L154" s="398"/>
      <c r="M154" s="393"/>
      <c r="N154" s="393"/>
      <c r="O154" s="152"/>
    </row>
    <row r="155" spans="1:15" ht="17" customHeight="1" x14ac:dyDescent="0.35">
      <c r="A155" s="391" t="s">
        <v>24</v>
      </c>
      <c r="B155" s="392"/>
      <c r="C155" s="392"/>
      <c r="D155" s="392"/>
      <c r="E155" s="393"/>
      <c r="F155" s="393"/>
      <c r="G155" s="151"/>
      <c r="H155" s="133"/>
      <c r="I155" s="392" t="s">
        <v>24</v>
      </c>
      <c r="J155" s="392"/>
      <c r="K155" s="392"/>
      <c r="L155" s="392"/>
      <c r="M155" s="393"/>
      <c r="N155" s="393"/>
      <c r="O155" s="152"/>
    </row>
    <row r="156" spans="1:15" ht="17" customHeight="1" thickBot="1" x14ac:dyDescent="0.4">
      <c r="A156" s="394" t="str">
        <f>A39</f>
        <v xml:space="preserve">Partijpunten: </v>
      </c>
      <c r="B156" s="395"/>
      <c r="C156" s="395"/>
      <c r="D156" s="395"/>
      <c r="E156" s="396"/>
      <c r="F156" s="396"/>
      <c r="G156" s="153"/>
      <c r="H156" s="147"/>
      <c r="I156" s="395" t="str">
        <f>A39</f>
        <v xml:space="preserve">Partijpunten: </v>
      </c>
      <c r="J156" s="395"/>
      <c r="K156" s="395"/>
      <c r="L156" s="395"/>
      <c r="M156" s="396"/>
      <c r="N156" s="396"/>
      <c r="O156" s="154"/>
    </row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51" customFormat="1" x14ac:dyDescent="0.35"/>
    <row r="352" customFormat="1" x14ac:dyDescent="0.35"/>
  </sheetData>
  <mergeCells count="100">
    <mergeCell ref="C1:D1"/>
    <mergeCell ref="E1:F1"/>
    <mergeCell ref="K1:L1"/>
    <mergeCell ref="M1:N1"/>
    <mergeCell ref="I2:O2"/>
    <mergeCell ref="A2:G2"/>
    <mergeCell ref="A37:D37"/>
    <mergeCell ref="E37:F37"/>
    <mergeCell ref="I37:L37"/>
    <mergeCell ref="M37:N37"/>
    <mergeCell ref="A38:D38"/>
    <mergeCell ref="E38:F38"/>
    <mergeCell ref="I38:L38"/>
    <mergeCell ref="M38:N38"/>
    <mergeCell ref="B3:N3"/>
    <mergeCell ref="B4:G4"/>
    <mergeCell ref="J4:O4"/>
    <mergeCell ref="A36:D36"/>
    <mergeCell ref="E36:F36"/>
    <mergeCell ref="I36:L36"/>
    <mergeCell ref="M36:N36"/>
    <mergeCell ref="C40:D40"/>
    <mergeCell ref="E40:F40"/>
    <mergeCell ref="K40:L40"/>
    <mergeCell ref="M40:N40"/>
    <mergeCell ref="A39:D39"/>
    <mergeCell ref="E39:F39"/>
    <mergeCell ref="I39:L39"/>
    <mergeCell ref="M39:N39"/>
    <mergeCell ref="J43:O43"/>
    <mergeCell ref="I41:O41"/>
    <mergeCell ref="B42:N42"/>
    <mergeCell ref="B43:G43"/>
    <mergeCell ref="A41:G41"/>
    <mergeCell ref="A76:D76"/>
    <mergeCell ref="E76:F76"/>
    <mergeCell ref="I76:L76"/>
    <mergeCell ref="M76:N76"/>
    <mergeCell ref="A75:D75"/>
    <mergeCell ref="E75:F75"/>
    <mergeCell ref="I75:L75"/>
    <mergeCell ref="M75:N75"/>
    <mergeCell ref="A77:D77"/>
    <mergeCell ref="E77:F77"/>
    <mergeCell ref="I77:L77"/>
    <mergeCell ref="M77:N77"/>
    <mergeCell ref="A114:D114"/>
    <mergeCell ref="E114:F114"/>
    <mergeCell ref="I114:L114"/>
    <mergeCell ref="M114:N114"/>
    <mergeCell ref="A78:D78"/>
    <mergeCell ref="E78:F78"/>
    <mergeCell ref="I78:L78"/>
    <mergeCell ref="M78:N78"/>
    <mergeCell ref="C79:D79"/>
    <mergeCell ref="E79:F79"/>
    <mergeCell ref="K79:L79"/>
    <mergeCell ref="M79:N79"/>
    <mergeCell ref="I80:O80"/>
    <mergeCell ref="B81:N81"/>
    <mergeCell ref="B82:G82"/>
    <mergeCell ref="J82:O82"/>
    <mergeCell ref="A80:G80"/>
    <mergeCell ref="A115:D115"/>
    <mergeCell ref="E115:F115"/>
    <mergeCell ref="I115:L115"/>
    <mergeCell ref="M115:N115"/>
    <mergeCell ref="A116:D116"/>
    <mergeCell ref="E116:F116"/>
    <mergeCell ref="I116:L116"/>
    <mergeCell ref="M116:N116"/>
    <mergeCell ref="I119:O119"/>
    <mergeCell ref="B120:N120"/>
    <mergeCell ref="B121:G121"/>
    <mergeCell ref="J121:O121"/>
    <mergeCell ref="A119:G119"/>
    <mergeCell ref="A117:D117"/>
    <mergeCell ref="E117:F117"/>
    <mergeCell ref="I117:L117"/>
    <mergeCell ref="M117:N117"/>
    <mergeCell ref="C118:D118"/>
    <mergeCell ref="E118:F118"/>
    <mergeCell ref="K118:L118"/>
    <mergeCell ref="M118:N118"/>
    <mergeCell ref="I153:L153"/>
    <mergeCell ref="A156:D156"/>
    <mergeCell ref="E156:F156"/>
    <mergeCell ref="I156:L156"/>
    <mergeCell ref="M156:N156"/>
    <mergeCell ref="A154:D154"/>
    <mergeCell ref="E154:F154"/>
    <mergeCell ref="I154:L154"/>
    <mergeCell ref="M154:N154"/>
    <mergeCell ref="A155:D155"/>
    <mergeCell ref="E155:F155"/>
    <mergeCell ref="I155:L155"/>
    <mergeCell ref="M155:N155"/>
    <mergeCell ref="M153:N153"/>
    <mergeCell ref="A153:D153"/>
    <mergeCell ref="E153:F153"/>
  </mergeCells>
  <pageMargins left="0.70866141732283472" right="0.5118110236220472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Schema DB 3B</vt:lpstr>
      <vt:lpstr>Teams</vt:lpstr>
      <vt:lpstr>DB 3B form</vt:lpstr>
      <vt:lpstr>Comp</vt:lpstr>
      <vt:lpstr>dlnm lst</vt:lpstr>
      <vt:lpstr>Ronde 1</vt:lpstr>
      <vt:lpstr>Ronde 2</vt:lpstr>
      <vt:lpstr>Ronde 3</vt:lpstr>
      <vt:lpstr>Ronde 4</vt:lpstr>
      <vt:lpstr>Ronde 5</vt:lpstr>
      <vt:lpstr>ZW Wit versie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User;Piet Verschure</dc:creator>
  <cp:lastModifiedBy>Windows User</cp:lastModifiedBy>
  <cp:lastPrinted>2024-06-14T12:33:48Z</cp:lastPrinted>
  <dcterms:created xsi:type="dcterms:W3CDTF">2023-01-02T14:58:06Z</dcterms:created>
  <dcterms:modified xsi:type="dcterms:W3CDTF">2024-06-14T12:33:54Z</dcterms:modified>
</cp:coreProperties>
</file>