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DSTRIJDZAKEN CARAMBOLE\CARAMBOLE PK\Persoonlijke kampioenschappen 2019-2020\COMMISSIES\CRW\Seizoen 2019-2020\"/>
    </mc:Choice>
  </mc:AlternateContent>
  <bookViews>
    <workbookView xWindow="0" yWindow="0" windowWidth="19200" windowHeight="11790"/>
  </bookViews>
  <sheets>
    <sheet name="WCB 2019-2020" sheetId="3" r:id="rId1"/>
  </sheets>
  <definedNames>
    <definedName name="_xlnm.Print_Area" localSheetId="0">'WCB 2019-2020'!$A$1:$V$44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3" l="1"/>
  <c r="E30" i="3"/>
  <c r="G32" i="3" s="1"/>
  <c r="J30" i="3"/>
  <c r="J33" i="3" s="1"/>
  <c r="L35" i="3" s="1"/>
  <c r="T30" i="3"/>
  <c r="L32" i="3" l="1"/>
  <c r="T42" i="3"/>
  <c r="O42" i="3"/>
  <c r="J42" i="3"/>
  <c r="E42" i="3"/>
  <c r="S42" i="3"/>
  <c r="N42" i="3"/>
  <c r="I42" i="3"/>
  <c r="D42" i="3"/>
  <c r="O30" i="3"/>
  <c r="S28" i="3"/>
  <c r="N28" i="3"/>
  <c r="N30" i="3" s="1"/>
  <c r="N33" i="3" s="1"/>
  <c r="I28" i="3"/>
  <c r="D28" i="3"/>
  <c r="D30" i="3" s="1"/>
  <c r="D33" i="3" s="1"/>
  <c r="Q32" i="3" l="1"/>
  <c r="O33" i="3"/>
  <c r="N36" i="3"/>
  <c r="N39" i="3" s="1"/>
  <c r="D36" i="3"/>
  <c r="D39" i="3" s="1"/>
  <c r="E33" i="3"/>
  <c r="G35" i="3" s="1"/>
  <c r="I30" i="3"/>
  <c r="I33" i="3" s="1"/>
  <c r="S30" i="3"/>
  <c r="S33" i="3" s="1"/>
  <c r="Q35" i="3" l="1"/>
  <c r="O36" i="3"/>
  <c r="Q38" i="3" s="1"/>
  <c r="I36" i="3"/>
  <c r="I39" i="3" s="1"/>
  <c r="T33" i="3"/>
  <c r="V35" i="3" s="1"/>
  <c r="S36" i="3"/>
  <c r="S39" i="3" s="1"/>
  <c r="O39" i="3" l="1"/>
  <c r="Q41" i="3" s="1"/>
  <c r="T36" i="3"/>
  <c r="V38" i="3" s="1"/>
  <c r="E36" i="3"/>
  <c r="G38" i="3" s="1"/>
  <c r="J36" i="3"/>
  <c r="L38" i="3" s="1"/>
  <c r="J39" i="3" l="1"/>
  <c r="L41" i="3" s="1"/>
  <c r="T39" i="3"/>
  <c r="V41" i="3" s="1"/>
  <c r="E39" i="3"/>
  <c r="G41" i="3" s="1"/>
</calcChain>
</file>

<file path=xl/sharedStrings.xml><?xml version="1.0" encoding="utf-8"?>
<sst xmlns="http://schemas.openxmlformats.org/spreadsheetml/2006/main" count="88" uniqueCount="35">
  <si>
    <t>STATUS</t>
  </si>
  <si>
    <t>START</t>
  </si>
  <si>
    <t>GESPEELD</t>
  </si>
  <si>
    <t>BEPAALD</t>
  </si>
  <si>
    <t>TEAMCOMPETITE</t>
  </si>
  <si>
    <t>PK VOORGAAND SEIZOEN</t>
  </si>
  <si>
    <t>NAAR OPGAVE</t>
  </si>
  <si>
    <t>PK</t>
  </si>
  <si>
    <t>STARTGEMIDDELDE</t>
  </si>
  <si>
    <t>VW</t>
  </si>
  <si>
    <t>GESPEELD GEMIDDELDE</t>
  </si>
  <si>
    <t>NA VW</t>
  </si>
  <si>
    <t>BEPAALD GEMIDDELDE</t>
  </si>
  <si>
    <t>DF</t>
  </si>
  <si>
    <t>NA DF</t>
  </si>
  <si>
    <t>GF</t>
  </si>
  <si>
    <t>NA GF</t>
  </si>
  <si>
    <t>NK</t>
  </si>
  <si>
    <t>NA NK</t>
  </si>
  <si>
    <t>PK VOLGEND SEIZOEN</t>
  </si>
  <si>
    <t>AANVANGSGEMIDDELDE</t>
  </si>
  <si>
    <t>MAX VAN TEAMCOMPETITIE GEMIDDELDE OF PK GEMIDDELDE OF OPGEGEVEN GEMIDDELE</t>
  </si>
  <si>
    <t>GEMIDDELDE VAN PK AANVANGSGEMIDDELDE VW EN HET GESPEELD GEMIDDELDE VW</t>
  </si>
  <si>
    <t>MAX VAN HET STARTGEMIDDELDE VOOR DE VW EN HET BEPAALD GEMIDDELDE NA DE VW</t>
  </si>
  <si>
    <t>GEMIDDELDE VAN STARTGEMIDDELDE DF EN GESPEELD GEMIDDELDE DF</t>
  </si>
  <si>
    <t>MAX VAN HET STARTGEMIDDELDE VOOR DE DF EN HET BEPAALD GEMIDDELDE NA DE DF</t>
  </si>
  <si>
    <t>GEMIDDELDE VAN STARTGEMIDDELDE GF EN GESPEELD GEMIDDELDE GF</t>
  </si>
  <si>
    <t>MAX VAN HET STARTGEMIDDELDE VOOR DE GF EN HET BEPAALD GEMIDDELDE NA DE GF</t>
  </si>
  <si>
    <r>
      <t xml:space="preserve">GEMIDDELDE VAN STARTGEMIDDELDE NK EN GESPEELD GEMIDDELDE NK </t>
    </r>
    <r>
      <rPr>
        <sz val="10"/>
        <color rgb="FFFF0000"/>
        <rFont val="Calibri"/>
        <family val="2"/>
        <scheme val="minor"/>
      </rPr>
      <t>(Eigenlijk niet van belang)</t>
    </r>
  </si>
  <si>
    <t>GEMIDDELDE VAN DE GESPEELDE GEMIDELDES PER ONDERDEEL</t>
  </si>
  <si>
    <t>GELE VELDEN ZIJN FORMULES</t>
  </si>
  <si>
    <t>WITTE VELDEN ZIJN IN TE VULLEN</t>
  </si>
  <si>
    <t>Methode seizoen 2019-2020</t>
  </si>
  <si>
    <t>PK INTERVALSYSTEEM GEMIDDELDE BEREKENING</t>
  </si>
  <si>
    <t>SZ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</si>
</sst>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0" borderId="0" xfId="0" quotePrefix="1" applyFont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textRotation="90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workbookViewId="0">
      <selection activeCell="X47" sqref="X47"/>
    </sheetView>
  </sheetViews>
  <sheetFormatPr defaultColWidth="9" defaultRowHeight="15" x14ac:dyDescent="0.2"/>
  <cols>
    <col min="1" max="1" width="5.625" style="1" customWidth="1"/>
    <col min="2" max="2" width="16.5" style="1" bestFit="1" customWidth="1"/>
    <col min="3" max="3" width="1.625" style="1" customWidth="1"/>
    <col min="4" max="7" width="4.625" style="1" customWidth="1"/>
    <col min="8" max="8" width="1.625" style="1" customWidth="1"/>
    <col min="9" max="12" width="4.625" style="1" customWidth="1"/>
    <col min="13" max="13" width="1.625" style="1" customWidth="1"/>
    <col min="14" max="17" width="4.625" style="1" customWidth="1"/>
    <col min="18" max="18" width="1.625" style="1" customWidth="1"/>
    <col min="19" max="23" width="4.625" style="1" customWidth="1"/>
    <col min="24" max="16384" width="9" style="1"/>
  </cols>
  <sheetData>
    <row r="1" spans="1:22" x14ac:dyDescent="0.2">
      <c r="A1" s="1" t="s">
        <v>33</v>
      </c>
      <c r="E1" s="1" t="s">
        <v>34</v>
      </c>
    </row>
    <row r="2" spans="1:22" x14ac:dyDescent="0.2">
      <c r="A2" s="23" t="s">
        <v>4</v>
      </c>
      <c r="B2" s="24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3" t="s">
        <v>5</v>
      </c>
      <c r="B3" s="24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3" t="s">
        <v>6</v>
      </c>
      <c r="B4" s="24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4"/>
      <c r="B5" s="4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">
      <c r="A6" s="5" t="s">
        <v>7</v>
      </c>
      <c r="B6" s="6" t="s">
        <v>20</v>
      </c>
      <c r="C6" s="3"/>
      <c r="D6" s="7" t="s">
        <v>21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5" t="s">
        <v>9</v>
      </c>
      <c r="B7" s="6" t="s">
        <v>10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">
      <c r="A8" s="5" t="s">
        <v>11</v>
      </c>
      <c r="B8" s="6" t="s">
        <v>12</v>
      </c>
      <c r="C8" s="3"/>
      <c r="D8" s="2" t="s">
        <v>22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">
      <c r="A9" s="8" t="s">
        <v>13</v>
      </c>
      <c r="B9" s="9" t="s">
        <v>8</v>
      </c>
      <c r="C9" s="3"/>
      <c r="D9" s="2" t="s">
        <v>23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8" t="s">
        <v>13</v>
      </c>
      <c r="B10" s="9" t="s">
        <v>10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">
      <c r="A11" s="8" t="s">
        <v>14</v>
      </c>
      <c r="B11" s="9" t="s">
        <v>12</v>
      </c>
      <c r="C11" s="3"/>
      <c r="D11" s="2" t="s">
        <v>24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">
      <c r="A12" s="5" t="s">
        <v>15</v>
      </c>
      <c r="B12" s="6" t="s">
        <v>8</v>
      </c>
      <c r="C12" s="3"/>
      <c r="D12" s="2" t="s">
        <v>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">
      <c r="A13" s="5" t="s">
        <v>15</v>
      </c>
      <c r="B13" s="6" t="s">
        <v>10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">
      <c r="A14" s="5" t="s">
        <v>16</v>
      </c>
      <c r="B14" s="6" t="s">
        <v>12</v>
      </c>
      <c r="C14" s="3"/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">
      <c r="A15" s="8" t="s">
        <v>17</v>
      </c>
      <c r="B15" s="9" t="s">
        <v>8</v>
      </c>
      <c r="C15" s="3"/>
      <c r="D15" s="2" t="s">
        <v>27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8" t="s">
        <v>17</v>
      </c>
      <c r="B16" s="9" t="s">
        <v>10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">
      <c r="A17" s="8" t="s">
        <v>18</v>
      </c>
      <c r="B17" s="9" t="s">
        <v>12</v>
      </c>
      <c r="C17" s="3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">
      <c r="A18" s="23" t="s">
        <v>19</v>
      </c>
      <c r="B18" s="24"/>
      <c r="C18" s="3"/>
      <c r="D18" s="10" t="s">
        <v>29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">
      <c r="A19" s="10" t="s">
        <v>30</v>
      </c>
      <c r="B19" s="3"/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10" t="s">
        <v>31</v>
      </c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A21" s="3"/>
      <c r="B21" s="3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">
      <c r="A22" s="10"/>
      <c r="B22" s="3"/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3"/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">
      <c r="A24" s="3"/>
      <c r="B24" s="3"/>
      <c r="C24" s="11"/>
      <c r="D24" s="27" t="s">
        <v>32</v>
      </c>
      <c r="E24" s="27"/>
      <c r="F24" s="27"/>
      <c r="G24" s="2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44.25" x14ac:dyDescent="0.2">
      <c r="A25" s="3"/>
      <c r="B25" s="3"/>
      <c r="C25" s="3"/>
      <c r="D25" s="12" t="s">
        <v>0</v>
      </c>
      <c r="E25" s="12" t="s">
        <v>1</v>
      </c>
      <c r="F25" s="12" t="s">
        <v>2</v>
      </c>
      <c r="G25" s="12" t="s">
        <v>3</v>
      </c>
      <c r="H25" s="2"/>
      <c r="I25" s="12" t="s">
        <v>0</v>
      </c>
      <c r="J25" s="12" t="s">
        <v>1</v>
      </c>
      <c r="K25" s="12" t="s">
        <v>2</v>
      </c>
      <c r="L25" s="12" t="s">
        <v>3</v>
      </c>
      <c r="M25" s="2"/>
      <c r="N25" s="12" t="s">
        <v>0</v>
      </c>
      <c r="O25" s="12" t="s">
        <v>1</v>
      </c>
      <c r="P25" s="12" t="s">
        <v>2</v>
      </c>
      <c r="Q25" s="12" t="s">
        <v>3</v>
      </c>
      <c r="R25" s="2"/>
      <c r="S25" s="12" t="s">
        <v>0</v>
      </c>
      <c r="T25" s="12" t="s">
        <v>1</v>
      </c>
      <c r="U25" s="12" t="s">
        <v>2</v>
      </c>
      <c r="V25" s="12" t="s">
        <v>3</v>
      </c>
    </row>
    <row r="26" spans="1:22" x14ac:dyDescent="0.2">
      <c r="A26" s="23" t="s">
        <v>4</v>
      </c>
      <c r="B26" s="24"/>
      <c r="C26" s="3"/>
      <c r="D26" s="13"/>
      <c r="E26" s="14"/>
      <c r="F26" s="13"/>
      <c r="G26" s="13"/>
      <c r="H26" s="2"/>
      <c r="I26" s="13"/>
      <c r="J26" s="14"/>
      <c r="K26" s="13"/>
      <c r="L26" s="13"/>
      <c r="M26" s="2"/>
      <c r="N26" s="13"/>
      <c r="O26" s="14"/>
      <c r="P26" s="13"/>
      <c r="Q26" s="13"/>
      <c r="R26" s="2"/>
      <c r="S26" s="13"/>
      <c r="T26" s="14"/>
      <c r="U26" s="13"/>
      <c r="V26" s="13"/>
    </row>
    <row r="27" spans="1:22" x14ac:dyDescent="0.2">
      <c r="A27" s="23" t="s">
        <v>5</v>
      </c>
      <c r="B27" s="24"/>
      <c r="C27" s="3"/>
      <c r="D27" s="13"/>
      <c r="E27" s="15"/>
      <c r="F27" s="13"/>
      <c r="G27" s="13"/>
      <c r="H27" s="2"/>
      <c r="I27" s="13"/>
      <c r="J27" s="15"/>
      <c r="K27" s="13"/>
      <c r="L27" s="13"/>
      <c r="M27" s="2"/>
      <c r="N27" s="13"/>
      <c r="O27" s="15"/>
      <c r="P27" s="13"/>
      <c r="Q27" s="13"/>
      <c r="R27" s="2"/>
      <c r="S27" s="13"/>
      <c r="T27" s="15"/>
      <c r="U27" s="13"/>
      <c r="V27" s="13"/>
    </row>
    <row r="28" spans="1:22" x14ac:dyDescent="0.2">
      <c r="A28" s="23" t="s">
        <v>6</v>
      </c>
      <c r="B28" s="24"/>
      <c r="C28" s="3"/>
      <c r="D28" s="16" t="str">
        <f>IF(SUM(E26:E27)&gt;0,"OFF","N.O.")</f>
        <v>N.O.</v>
      </c>
      <c r="E28" s="17"/>
      <c r="F28" s="13"/>
      <c r="G28" s="13"/>
      <c r="H28" s="2"/>
      <c r="I28" s="16" t="str">
        <f>IF(SUM(J26:J27)&gt;0,"OFF","N.O.")</f>
        <v>N.O.</v>
      </c>
      <c r="J28" s="17"/>
      <c r="K28" s="13"/>
      <c r="L28" s="13"/>
      <c r="M28" s="2"/>
      <c r="N28" s="16" t="str">
        <f>IF(SUM(O26:O27)&gt;0,"OFF","N.O.")</f>
        <v>N.O.</v>
      </c>
      <c r="O28" s="17"/>
      <c r="P28" s="13"/>
      <c r="Q28" s="13"/>
      <c r="R28" s="2"/>
      <c r="S28" s="16" t="str">
        <f>IF(SUM(T26:T27)&gt;0,"OFF","N.O.")</f>
        <v>N.O.</v>
      </c>
      <c r="T28" s="17"/>
      <c r="U28" s="13"/>
      <c r="V28" s="13"/>
    </row>
    <row r="29" spans="1:22" x14ac:dyDescent="0.2">
      <c r="A29" s="4"/>
      <c r="B29" s="4"/>
      <c r="C29" s="3"/>
      <c r="D29" s="18"/>
      <c r="E29" s="19"/>
      <c r="F29" s="20"/>
      <c r="G29" s="20"/>
      <c r="H29" s="2"/>
      <c r="I29" s="18"/>
      <c r="J29" s="19"/>
      <c r="K29" s="20"/>
      <c r="L29" s="20"/>
      <c r="M29" s="2"/>
      <c r="N29" s="18"/>
      <c r="O29" s="19"/>
      <c r="P29" s="20"/>
      <c r="Q29" s="20"/>
      <c r="R29" s="2"/>
      <c r="S29" s="18"/>
      <c r="T29" s="19"/>
      <c r="U29" s="20"/>
      <c r="V29" s="20"/>
    </row>
    <row r="30" spans="1:22" x14ac:dyDescent="0.2">
      <c r="A30" s="5" t="s">
        <v>7</v>
      </c>
      <c r="B30" s="6" t="s">
        <v>8</v>
      </c>
      <c r="C30" s="3"/>
      <c r="D30" s="21" t="str">
        <f>D28</f>
        <v>N.O.</v>
      </c>
      <c r="E30" s="21">
        <f>MAX(E26:E28)</f>
        <v>0</v>
      </c>
      <c r="F30" s="13"/>
      <c r="G30" s="13"/>
      <c r="H30" s="2"/>
      <c r="I30" s="21" t="str">
        <f>I28</f>
        <v>N.O.</v>
      </c>
      <c r="J30" s="21">
        <f>MAX(J26:J28)</f>
        <v>0</v>
      </c>
      <c r="K30" s="13"/>
      <c r="L30" s="13"/>
      <c r="M30" s="2"/>
      <c r="N30" s="21" t="str">
        <f>N28</f>
        <v>N.O.</v>
      </c>
      <c r="O30" s="21">
        <f>MAX(O26:O28)</f>
        <v>0</v>
      </c>
      <c r="P30" s="13"/>
      <c r="Q30" s="13"/>
      <c r="R30" s="2"/>
      <c r="S30" s="21" t="str">
        <f>S28</f>
        <v>N.O.</v>
      </c>
      <c r="T30" s="21">
        <f>MAX(T26:T28)</f>
        <v>0</v>
      </c>
      <c r="U30" s="13"/>
      <c r="V30" s="13"/>
    </row>
    <row r="31" spans="1:22" x14ac:dyDescent="0.2">
      <c r="A31" s="5" t="s">
        <v>9</v>
      </c>
      <c r="B31" s="6" t="s">
        <v>10</v>
      </c>
      <c r="C31" s="3"/>
      <c r="D31" s="13"/>
      <c r="E31" s="13"/>
      <c r="F31" s="15"/>
      <c r="G31" s="13"/>
      <c r="H31" s="2"/>
      <c r="I31" s="13"/>
      <c r="J31" s="13"/>
      <c r="K31" s="15"/>
      <c r="L31" s="13"/>
      <c r="M31" s="2"/>
      <c r="N31" s="13"/>
      <c r="O31" s="13"/>
      <c r="P31" s="15"/>
      <c r="Q31" s="13"/>
      <c r="R31" s="2"/>
      <c r="S31" s="13"/>
      <c r="T31" s="13"/>
      <c r="U31" s="15"/>
      <c r="V31" s="13"/>
    </row>
    <row r="32" spans="1:22" x14ac:dyDescent="0.2">
      <c r="A32" s="5" t="s">
        <v>11</v>
      </c>
      <c r="B32" s="6" t="s">
        <v>12</v>
      </c>
      <c r="C32" s="3"/>
      <c r="D32" s="13"/>
      <c r="E32" s="13"/>
      <c r="F32" s="13"/>
      <c r="G32" s="21">
        <f>ROUNDDOWN(IF(F31&gt;0,AVERAGE(F31,E30),E30),3)</f>
        <v>0</v>
      </c>
      <c r="H32" s="2"/>
      <c r="I32" s="13"/>
      <c r="J32" s="13"/>
      <c r="K32" s="13"/>
      <c r="L32" s="21">
        <f>ROUNDDOWN(IF(K31&gt;0,AVERAGE(K31,J30),J30),3)</f>
        <v>0</v>
      </c>
      <c r="M32" s="2"/>
      <c r="N32" s="13"/>
      <c r="O32" s="13"/>
      <c r="P32" s="13"/>
      <c r="Q32" s="21">
        <f>ROUNDDOWN(IF(P31&gt;0,AVERAGE(P31,O30),O30),3)</f>
        <v>0</v>
      </c>
      <c r="R32" s="2"/>
      <c r="S32" s="13"/>
      <c r="T32" s="13"/>
      <c r="U32" s="13"/>
      <c r="V32" s="21">
        <f>ROUNDDOWN(IF(U31&gt;0,AVERAGE(U31,T30),T30),3)</f>
        <v>0</v>
      </c>
    </row>
    <row r="33" spans="1:22" x14ac:dyDescent="0.2">
      <c r="A33" s="8" t="s">
        <v>13</v>
      </c>
      <c r="B33" s="9" t="s">
        <v>8</v>
      </c>
      <c r="C33" s="3"/>
      <c r="D33" s="21" t="str">
        <f>IF(D30="OFF","OFF",IF(F31&gt;0,"OFF","N.O."))</f>
        <v>N.O.</v>
      </c>
      <c r="E33" s="21">
        <f>IF(D30="OFF",MAX(E30,G32),MAX(E30,F31))</f>
        <v>0</v>
      </c>
      <c r="F33" s="13"/>
      <c r="G33" s="13"/>
      <c r="H33" s="2"/>
      <c r="I33" s="21" t="str">
        <f>IF(I30="OFF","OFF",IF(K31&gt;0,"OFF","N.O."))</f>
        <v>N.O.</v>
      </c>
      <c r="J33" s="21">
        <f>IF(I30="OFF",MAX(J30,L32),MAX(J30,K31))</f>
        <v>0</v>
      </c>
      <c r="K33" s="13"/>
      <c r="L33" s="13"/>
      <c r="M33" s="2"/>
      <c r="N33" s="21" t="str">
        <f>IF(N30="OFF","OFF",IF(P31&gt;0,"OFF","N.O."))</f>
        <v>N.O.</v>
      </c>
      <c r="O33" s="21">
        <f>IF(N30="OFF",MAX(O30,Q32),MAX(O30,P31))</f>
        <v>0</v>
      </c>
      <c r="P33" s="13"/>
      <c r="Q33" s="13"/>
      <c r="R33" s="2"/>
      <c r="S33" s="21" t="str">
        <f>IF(S30="OFF","OFF",IF(U31&gt;0,"OFF","N.O."))</f>
        <v>N.O.</v>
      </c>
      <c r="T33" s="21">
        <f>IF(S30="OFF",MAX(T30,V32),MAX(T30,U31))</f>
        <v>0</v>
      </c>
      <c r="U33" s="13"/>
      <c r="V33" s="13"/>
    </row>
    <row r="34" spans="1:22" x14ac:dyDescent="0.2">
      <c r="A34" s="8" t="s">
        <v>13</v>
      </c>
      <c r="B34" s="9" t="s">
        <v>10</v>
      </c>
      <c r="C34" s="3"/>
      <c r="D34" s="13"/>
      <c r="E34" s="13"/>
      <c r="F34" s="15"/>
      <c r="G34" s="13"/>
      <c r="H34" s="2"/>
      <c r="I34" s="13"/>
      <c r="J34" s="13"/>
      <c r="K34" s="15"/>
      <c r="L34" s="13"/>
      <c r="M34" s="2"/>
      <c r="N34" s="13"/>
      <c r="O34" s="13"/>
      <c r="P34" s="15"/>
      <c r="Q34" s="13"/>
      <c r="R34" s="2"/>
      <c r="S34" s="13"/>
      <c r="T34" s="13"/>
      <c r="U34" s="15"/>
      <c r="V34" s="13"/>
    </row>
    <row r="35" spans="1:22" x14ac:dyDescent="0.2">
      <c r="A35" s="8" t="s">
        <v>14</v>
      </c>
      <c r="B35" s="9" t="s">
        <v>12</v>
      </c>
      <c r="C35" s="3"/>
      <c r="D35" s="13"/>
      <c r="E35" s="13"/>
      <c r="F35" s="13"/>
      <c r="G35" s="21">
        <f>ROUNDDOWN(IF(F34&gt;0,AVERAGE(F34,E33),E33),3)</f>
        <v>0</v>
      </c>
      <c r="H35" s="2"/>
      <c r="I35" s="13"/>
      <c r="J35" s="13"/>
      <c r="K35" s="13"/>
      <c r="L35" s="21">
        <f>ROUNDDOWN(IF(K34&gt;0,AVERAGE(K34,J33),J33),3)</f>
        <v>0</v>
      </c>
      <c r="M35" s="2"/>
      <c r="N35" s="13"/>
      <c r="O35" s="13"/>
      <c r="P35" s="13"/>
      <c r="Q35" s="21">
        <f>ROUNDDOWN(IF(P34&gt;0,AVERAGE(P34,O33),O33),3)</f>
        <v>0</v>
      </c>
      <c r="R35" s="2"/>
      <c r="S35" s="13"/>
      <c r="T35" s="13"/>
      <c r="U35" s="13"/>
      <c r="V35" s="21">
        <f>ROUNDDOWN(IF(U34&gt;0,AVERAGE(U34,T33),T33),3)</f>
        <v>0</v>
      </c>
    </row>
    <row r="36" spans="1:22" x14ac:dyDescent="0.2">
      <c r="A36" s="5" t="s">
        <v>15</v>
      </c>
      <c r="B36" s="6" t="s">
        <v>8</v>
      </c>
      <c r="C36" s="3"/>
      <c r="D36" s="21" t="str">
        <f>IF(D33="OFF","OFF",IF(F34&gt;0,"OFF","N.O."))</f>
        <v>N.O.</v>
      </c>
      <c r="E36" s="21">
        <f>IF(D33="OFF",MAX(E33,G35),MAX(E33,F34))</f>
        <v>0</v>
      </c>
      <c r="F36" s="13"/>
      <c r="G36" s="13"/>
      <c r="H36" s="2"/>
      <c r="I36" s="21" t="str">
        <f>IF(I33="OFF","OFF",IF(K34&gt;0,"OFF","N.O."))</f>
        <v>N.O.</v>
      </c>
      <c r="J36" s="21">
        <f>IF(I33="OFF",MAX(J33,L35),MAX(J33,K34))</f>
        <v>0</v>
      </c>
      <c r="K36" s="13"/>
      <c r="L36" s="13"/>
      <c r="M36" s="2"/>
      <c r="N36" s="21" t="str">
        <f>IF(N33="OFF","OFF",IF(P34&gt;0,"OFF","N.O."))</f>
        <v>N.O.</v>
      </c>
      <c r="O36" s="21">
        <f>IF(N33="OFF",MAX(O33,Q35),MAX(O33,P34))</f>
        <v>0</v>
      </c>
      <c r="P36" s="13"/>
      <c r="Q36" s="13"/>
      <c r="R36" s="2"/>
      <c r="S36" s="21" t="str">
        <f>IF(S33="OFF","OFF",IF(U34&gt;0,"OFF","N.O."))</f>
        <v>N.O.</v>
      </c>
      <c r="T36" s="21">
        <f>IF(S33="OFF",MAX(T33,V35),MAX(T33,U34))</f>
        <v>0</v>
      </c>
      <c r="U36" s="13"/>
      <c r="V36" s="13"/>
    </row>
    <row r="37" spans="1:22" x14ac:dyDescent="0.2">
      <c r="A37" s="5" t="s">
        <v>15</v>
      </c>
      <c r="B37" s="6" t="s">
        <v>10</v>
      </c>
      <c r="C37" s="3"/>
      <c r="D37" s="13"/>
      <c r="E37" s="13"/>
      <c r="F37" s="15"/>
      <c r="G37" s="13"/>
      <c r="H37" s="2"/>
      <c r="I37" s="13"/>
      <c r="J37" s="13"/>
      <c r="K37" s="15"/>
      <c r="L37" s="13"/>
      <c r="M37" s="2"/>
      <c r="N37" s="13"/>
      <c r="O37" s="13"/>
      <c r="P37" s="15"/>
      <c r="Q37" s="13"/>
      <c r="R37" s="2"/>
      <c r="S37" s="13"/>
      <c r="T37" s="13"/>
      <c r="U37" s="15"/>
      <c r="V37" s="13"/>
    </row>
    <row r="38" spans="1:22" x14ac:dyDescent="0.2">
      <c r="A38" s="5" t="s">
        <v>16</v>
      </c>
      <c r="B38" s="6" t="s">
        <v>12</v>
      </c>
      <c r="C38" s="3"/>
      <c r="D38" s="13"/>
      <c r="E38" s="13"/>
      <c r="F38" s="22"/>
      <c r="G38" s="21">
        <f>ROUNDDOWN(IF(F37&gt;0,AVERAGE(F37,E36),E36),3)</f>
        <v>0</v>
      </c>
      <c r="H38" s="2"/>
      <c r="I38" s="13"/>
      <c r="J38" s="13"/>
      <c r="K38" s="22"/>
      <c r="L38" s="21">
        <f>ROUNDDOWN(IF(K37&gt;0,AVERAGE(K37,J36),J36),3)</f>
        <v>0</v>
      </c>
      <c r="M38" s="2"/>
      <c r="N38" s="13"/>
      <c r="O38" s="13"/>
      <c r="P38" s="22"/>
      <c r="Q38" s="21">
        <f>ROUNDDOWN(IF(P37&gt;0,AVERAGE(P37,O36),O36),3)</f>
        <v>0</v>
      </c>
      <c r="R38" s="2"/>
      <c r="S38" s="13"/>
      <c r="T38" s="13"/>
      <c r="U38" s="22"/>
      <c r="V38" s="21">
        <f>ROUNDDOWN(IF(U37&gt;0,AVERAGE(U37,T36),T36),3)</f>
        <v>0</v>
      </c>
    </row>
    <row r="39" spans="1:22" x14ac:dyDescent="0.2">
      <c r="A39" s="8" t="s">
        <v>17</v>
      </c>
      <c r="B39" s="9" t="s">
        <v>8</v>
      </c>
      <c r="C39" s="3"/>
      <c r="D39" s="21" t="str">
        <f>D36</f>
        <v>N.O.</v>
      </c>
      <c r="E39" s="21">
        <f>MAX(E36,G38)</f>
        <v>0</v>
      </c>
      <c r="F39" s="13"/>
      <c r="G39" s="22"/>
      <c r="H39" s="2"/>
      <c r="I39" s="21" t="str">
        <f>I36</f>
        <v>N.O.</v>
      </c>
      <c r="J39" s="21">
        <f>MAX(J36,L38)</f>
        <v>0</v>
      </c>
      <c r="K39" s="13"/>
      <c r="L39" s="22"/>
      <c r="M39" s="2"/>
      <c r="N39" s="21" t="str">
        <f>IF(N36="OFF","OFF",IF(P37&gt;0,"OFF","N.O."))</f>
        <v>N.O.</v>
      </c>
      <c r="O39" s="21">
        <f>MAX(O36,Q38)</f>
        <v>0</v>
      </c>
      <c r="P39" s="13"/>
      <c r="Q39" s="22"/>
      <c r="R39" s="2"/>
      <c r="S39" s="21" t="str">
        <f>S36</f>
        <v>N.O.</v>
      </c>
      <c r="T39" s="21">
        <f>MAX(T36,V38)</f>
        <v>0</v>
      </c>
      <c r="U39" s="13"/>
      <c r="V39" s="22"/>
    </row>
    <row r="40" spans="1:22" x14ac:dyDescent="0.2">
      <c r="A40" s="8" t="s">
        <v>17</v>
      </c>
      <c r="B40" s="9" t="s">
        <v>10</v>
      </c>
      <c r="C40" s="3"/>
      <c r="D40" s="13"/>
      <c r="E40" s="13"/>
      <c r="F40" s="15"/>
      <c r="G40" s="13"/>
      <c r="H40" s="2"/>
      <c r="I40" s="13"/>
      <c r="J40" s="13"/>
      <c r="K40" s="15"/>
      <c r="L40" s="13"/>
      <c r="M40" s="2"/>
      <c r="N40" s="13"/>
      <c r="O40" s="13"/>
      <c r="P40" s="15"/>
      <c r="Q40" s="13"/>
      <c r="R40" s="2"/>
      <c r="S40" s="13"/>
      <c r="T40" s="13"/>
      <c r="U40" s="15"/>
      <c r="V40" s="13"/>
    </row>
    <row r="41" spans="1:22" x14ac:dyDescent="0.2">
      <c r="A41" s="8" t="s">
        <v>18</v>
      </c>
      <c r="B41" s="9" t="s">
        <v>12</v>
      </c>
      <c r="C41" s="3"/>
      <c r="D41" s="13"/>
      <c r="E41" s="13"/>
      <c r="F41" s="13"/>
      <c r="G41" s="21">
        <f>ROUNDDOWN(IF(F40&gt;0,AVERAGE(F40,E39),E39),3)</f>
        <v>0</v>
      </c>
      <c r="H41" s="2"/>
      <c r="I41" s="13"/>
      <c r="J41" s="13"/>
      <c r="K41" s="13"/>
      <c r="L41" s="21">
        <f>ROUNDDOWN(IF(K40&gt;0,AVERAGE(K40,J39),J39),3)</f>
        <v>0</v>
      </c>
      <c r="M41" s="2"/>
      <c r="N41" s="13"/>
      <c r="O41" s="13"/>
      <c r="P41" s="13"/>
      <c r="Q41" s="21">
        <f>ROUNDDOWN(IF(P40&gt;0,AVERAGE(P40,O39),O39),3)</f>
        <v>0</v>
      </c>
      <c r="R41" s="2"/>
      <c r="S41" s="13"/>
      <c r="T41" s="13"/>
      <c r="U41" s="13"/>
      <c r="V41" s="21">
        <f>ROUNDDOWN(IF(U40&gt;0,AVERAGE(U40,T39),T39),3)</f>
        <v>0</v>
      </c>
    </row>
    <row r="42" spans="1:22" x14ac:dyDescent="0.2">
      <c r="A42" s="23" t="s">
        <v>19</v>
      </c>
      <c r="B42" s="24"/>
      <c r="C42" s="3"/>
      <c r="D42" s="21" t="str">
        <f>IF(SUM(F31:F41)&gt;0,"OFF","N.O,")</f>
        <v>N.O,</v>
      </c>
      <c r="E42" s="21" t="e">
        <f>ROUNDDOWN(AVERAGE(F31:F40),3)</f>
        <v>#DIV/0!</v>
      </c>
      <c r="F42" s="13"/>
      <c r="G42" s="13"/>
      <c r="H42" s="2"/>
      <c r="I42" s="21" t="str">
        <f>IF(SUM(K31:K41)&gt;0,"OFF","N.O,")</f>
        <v>N.O,</v>
      </c>
      <c r="J42" s="21" t="e">
        <f>ROUNDDOWN(AVERAGE(K31:K40),3)</f>
        <v>#DIV/0!</v>
      </c>
      <c r="K42" s="2"/>
      <c r="L42" s="13"/>
      <c r="M42" s="2"/>
      <c r="N42" s="21" t="str">
        <f>IF(SUM(P31:P41)&gt;0,"OFF","N.O,")</f>
        <v>N.O,</v>
      </c>
      <c r="O42" s="21" t="e">
        <f>ROUNDDOWN(AVERAGE(P31:P40),3)</f>
        <v>#DIV/0!</v>
      </c>
      <c r="P42" s="13"/>
      <c r="Q42" s="13"/>
      <c r="R42" s="2"/>
      <c r="S42" s="21" t="str">
        <f>IF(SUM(U31:U41)&gt;0,"OFF","N.O,")</f>
        <v>N.O,</v>
      </c>
      <c r="T42" s="21" t="e">
        <f>ROUNDDOWN(AVERAGE(U31:U40),3)</f>
        <v>#DIV/0!</v>
      </c>
      <c r="V42" s="13"/>
    </row>
    <row r="43" spans="1:22" x14ac:dyDescent="0.2">
      <c r="A43" s="25" t="s">
        <v>30</v>
      </c>
      <c r="B43" s="25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6" t="s">
        <v>31</v>
      </c>
      <c r="B44" s="26"/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mergeCells count="11">
    <mergeCell ref="A2:B2"/>
    <mergeCell ref="A3:B3"/>
    <mergeCell ref="A4:B4"/>
    <mergeCell ref="A18:B18"/>
    <mergeCell ref="D24:G24"/>
    <mergeCell ref="A26:B26"/>
    <mergeCell ref="A27:B27"/>
    <mergeCell ref="A43:B43"/>
    <mergeCell ref="A44:B44"/>
    <mergeCell ref="A28:B28"/>
    <mergeCell ref="A42:B42"/>
  </mergeCells>
  <pageMargins left="0.70866141732283472" right="0.51181102362204722" top="0.74803149606299213" bottom="0.74803149606299213" header="0.31496062992125984" footer="0.31496062992125984"/>
  <pageSetup paperSize="9" scale="6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WCB 2019-2020</vt:lpstr>
      <vt:lpstr>'WCB 2019-2020'!Afdrukbereik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Ad Klijn</cp:lastModifiedBy>
  <cp:lastPrinted>2019-07-19T11:47:19Z</cp:lastPrinted>
  <dcterms:created xsi:type="dcterms:W3CDTF">2018-09-23T07:51:39Z</dcterms:created>
  <dcterms:modified xsi:type="dcterms:W3CDTF">2019-10-04T06:41:12Z</dcterms:modified>
</cp:coreProperties>
</file>